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ЭтаКнига"/>
  <workbookProtection workbookAlgorithmName="SHA-512" workbookHashValue="shYQ7+/9OwHUfaMKMPIYDmiDgGsPvIB1vQeuktq/JkGRnvLnTPifdIvL/kguBTGbWTW+06IEUQkr35/d1lHYnQ==" workbookSaltValue="DYvEW377Gsg8+Lts6DzYJQ==" workbookSpinCount="100000" lockStructure="1"/>
  <bookViews>
    <workbookView xWindow="0" yWindow="0" windowWidth="20730" windowHeight="11760" tabRatio="980"/>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definedNames>
    <definedName name="_xlnm.Print_Area" localSheetId="9">'Data aggregation'!$A$1:$B$22</definedName>
    <definedName name="_xlnm.Print_Area" localSheetId="8">'Expected Result'!$A$1:$A$27</definedName>
    <definedName name="_xlnm.Print_Area" localSheetId="7">'Project Activities'!$A$1:$A$27</definedName>
    <definedName name="_xlnm.Print_Area" localSheetId="6">'Project Objectives'!$A$1:$A$27</definedName>
    <definedName name="_xlnm.Print_Area" localSheetId="4">'Агрегация данных'!$A$1:$B$23</definedName>
    <definedName name="_xlnm.Print_Area" localSheetId="1">'Задачи проекта'!$A$1:$A$27</definedName>
    <definedName name="_xlnm.Print_Area" localSheetId="2">Мероприятия!$A$1:$A$27</definedName>
    <definedName name="_xlnm.Print_Area" localSheetId="0">'Общие сведения'!$A$1:$B$25</definedName>
    <definedName name="_xlnm.Print_Area" localSheetId="3">'Ожидаемые результаты'!$A$1:$A$27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1" l="1"/>
  <c r="B19" i="7"/>
</calcChain>
</file>

<file path=xl/sharedStrings.xml><?xml version="1.0" encoding="utf-8"?>
<sst xmlns="http://schemas.openxmlformats.org/spreadsheetml/2006/main" count="245" uniqueCount="184">
  <si>
    <t>Гуманитарная заявка</t>
  </si>
  <si>
    <t>Наименование госоргана (организации)</t>
  </si>
  <si>
    <t>УНП госоргана (организации)</t>
  </si>
  <si>
    <t>Количество поступлений (план)</t>
  </si>
  <si>
    <t>Софинансирование</t>
  </si>
  <si>
    <t>Валюта</t>
  </si>
  <si>
    <t>Общая стоимость проекта</t>
  </si>
  <si>
    <t>Цель проекта</t>
  </si>
  <si>
    <t>Целевая группа</t>
  </si>
  <si>
    <t>Место реализации проекта</t>
  </si>
  <si>
    <t>Ожидаемые результаты:</t>
  </si>
  <si>
    <t>Название проекта</t>
  </si>
  <si>
    <t>Продолжительность проекта, лет</t>
  </si>
  <si>
    <t>Организация-заявитель, предлагающая проект</t>
  </si>
  <si>
    <t>Название</t>
  </si>
  <si>
    <t>Адрес</t>
  </si>
  <si>
    <t>ФИО ответственного лица</t>
  </si>
  <si>
    <t>Должность ответственного лица</t>
  </si>
  <si>
    <t>УНП</t>
  </si>
  <si>
    <t>Контактные данные для связи</t>
  </si>
  <si>
    <t>Обоснование проблемы с учетом исходной ситуации в регионе реализации проекта</t>
  </si>
  <si>
    <t>Краткое содержание (суть) проекта</t>
  </si>
  <si>
    <t>Задачи, планируемые к выполнению в рамках реализации проекта:</t>
  </si>
  <si>
    <t>Финансирование проекта</t>
  </si>
  <si>
    <t>Средства донора</t>
  </si>
  <si>
    <t>Дальнейшая деятельность по окончании проекта</t>
  </si>
  <si>
    <t>Краткое описание мероприятий в рамках проекта:</t>
  </si>
  <si>
    <t>The project title</t>
  </si>
  <si>
    <t>The Project duration, years</t>
  </si>
  <si>
    <t>The Target group</t>
  </si>
  <si>
    <t>Description of project activities:</t>
  </si>
  <si>
    <t>Donor funds</t>
  </si>
  <si>
    <t>Co-financing</t>
  </si>
  <si>
    <t>Total</t>
  </si>
  <si>
    <t>Total project funding</t>
  </si>
  <si>
    <t>Planned number of trenches</t>
  </si>
  <si>
    <t>Position of the contact person</t>
  </si>
  <si>
    <t>Address</t>
  </si>
  <si>
    <t>Further activities at the end of the project</t>
  </si>
  <si>
    <t>Currency</t>
  </si>
  <si>
    <t>Project Summary</t>
  </si>
  <si>
    <t>Project Aim</t>
  </si>
  <si>
    <t>The envisaged objectives during the project work:</t>
  </si>
  <si>
    <t>Expected Result:</t>
  </si>
  <si>
    <t>Justification of the problem taking into account the baseline situation in the project region</t>
  </si>
  <si>
    <t>Place of project realisation</t>
  </si>
  <si>
    <t>Contact details for liaison</t>
  </si>
  <si>
    <t>Applicant organisation proposing the project</t>
  </si>
  <si>
    <t>Organisation name</t>
  </si>
  <si>
    <t>Справочник валют</t>
  </si>
  <si>
    <t>USD</t>
  </si>
  <si>
    <t>EUR</t>
  </si>
  <si>
    <t>GBP</t>
  </si>
  <si>
    <t>BYN</t>
  </si>
  <si>
    <t>CNY</t>
  </si>
  <si>
    <t>RUB</t>
  </si>
  <si>
    <t>CHF</t>
  </si>
  <si>
    <t>Швейцарский франк</t>
  </si>
  <si>
    <t>Фунт стерлингов</t>
  </si>
  <si>
    <t>Российский рубль</t>
  </si>
  <si>
    <t>Китайский юань</t>
  </si>
  <si>
    <t>Евро</t>
  </si>
  <si>
    <t>Доллар США</t>
  </si>
  <si>
    <t>Белорусский рубль</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</si>
  <si>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</si>
  <si>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</si>
  <si>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</si>
  <si>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</si>
  <si>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Expected Result</t>
  </si>
  <si>
    <t>Description of project activities</t>
  </si>
  <si>
    <t>The envisaged objectives during the project work</t>
  </si>
  <si>
    <t>Humanitarian project application</t>
  </si>
  <si>
    <t>Name, surname of the contact person</t>
  </si>
  <si>
    <t>Государственное учреждение «Мостовский социальный пансионат «Принеманье»</t>
  </si>
  <si>
    <t>231619 Гродненская область, Мостовский район, агрогородок Мосты Правые, улица Ленина, дом 1Б</t>
  </si>
  <si>
    <t>директор</t>
  </si>
  <si>
    <t>8 015 15 6 02 88 (раб.), +375 (29)2653196,  kuril.rdi@mintrud.by</t>
  </si>
  <si>
    <t>Заяц Марина Станиславовна</t>
  </si>
  <si>
    <t xml:space="preserve">получатели услуг социального пансионата "Принеманье" (82 человека в возрасте от 47 до 100 лет, из них 43 человека – инвалиды 1, 2 группы). </t>
  </si>
  <si>
    <t>государственное учреждение «Мостовский социальный пансионат «Принеманье», Гродненская область, Мостовский район, агрогородок Мосты Правые, улица Ленина, дом 1Б</t>
  </si>
  <si>
    <t xml:space="preserve">Проект направлен на поддержание здоровья пожилых граждан и людей с инвалидностью, улучшение их психоэмоционального состояния, повышения качества жизни людей в условиях социального пансионата.
Получатели услуг пансионата имеют ряд хронических заболеваний различной степени тяжести, требующих постоянного медицинского наблюдения. Кроме того, при поступлении в пансионат пожилые люди и инвалиды испытывают стрессовую ситуацию, связанную с изменением места жительства, привычного образа жизни, необходимости адаптации к новым условиям проживания. В сочетании с имеющимися хроническими заболеваниями, естественными  физиологическими и психологическими возрастными процессами, такие  жизненные  изменения зачастую приводят к психологическому напряжению, стрессу и депрессии.  
Сенсорная комната является одним из важнейших средств социальной реабилитации людей с инвалидностью, граждан пожилого возраста. 
В городе и в районе нет подобных открытых социальных площадок (сенсорных комнат), обладающих мощным инструментом социализации пожилых граждан и инвалидов. 
</t>
  </si>
  <si>
    <t>"Гармония" (сенсорная комната в социальном пансионате)</t>
  </si>
  <si>
    <t>Социализация, адаптация, реабилитация людей с инвалидностью и пожилых граждан, проживающих в социальном пансионате, через создание сенсорной комнаты, оснащенной современным оборудованием и инвентарем.</t>
  </si>
  <si>
    <t xml:space="preserve">В рамках реализации проекта планируется оборудовать  в социальном пансионате сенсорную комнату и внедрить в практику работы пансионата инновационные способы оздоровления людей с инвалидностью и пожилых граждан с использованием сенсорной комнаты
</t>
  </si>
  <si>
    <t>в долларах США</t>
  </si>
  <si>
    <t xml:space="preserve">Использование сенсорной комнаты в проводимой реабилитационной работе </t>
  </si>
  <si>
    <t>1. Создать сенсорную комнату, оснащенную современным оборудованием и инвентарем</t>
  </si>
  <si>
    <t>2. Разработать систему работы в сенсорной комнате, направленную на регуляцию психоэмоционального состояния и поведения, развитие интеллектуального потенциала получателей услуг, предупреждение или замедление когнитивных нарушений и нервно-психических расстройств</t>
  </si>
  <si>
    <t>3. Внедрить в практику работы социального пансионата инновационные способы оздоровления людей</t>
  </si>
  <si>
    <t>1. Подготовительный этап (1-2 месяц)</t>
  </si>
  <si>
    <t>1.1. Изучение нормативной правовой базы, методической литературы по созданию сенсорной комнаты для людей с инвалидностью, пожилых граждан;</t>
  </si>
  <si>
    <t>1.2. Разработка дизайна сенсорной комнаты;</t>
  </si>
  <si>
    <t>1.3. Изучение технических характеристик требуемого оборудования, условий его эксплуатации;</t>
  </si>
  <si>
    <t>1.4. Подготовка помещения для создания комнаты;</t>
  </si>
  <si>
    <t>1.5. Диагностика целевой группы.</t>
  </si>
  <si>
    <t>2. Основной этап (2-11 месяц):</t>
  </si>
  <si>
    <t>2.1. Приобретение оборудования и инвентаря для сенсорной комнаты;</t>
  </si>
  <si>
    <t>2.2. Зонирование и обустройство сенсорной комнаты;</t>
  </si>
  <si>
    <t>2.4. Подготовка буклетов, печатных раздаточных материалов;</t>
  </si>
  <si>
    <t>2.5. Проведение:</t>
  </si>
  <si>
    <t xml:space="preserve">   занятий в сенсорной комнате с получателями услуг пансионата;</t>
  </si>
  <si>
    <t xml:space="preserve">   мастер-классов, обучающих занятий, практикумов, тренингов для сотрудников пансионата по направлениям реализации проекта;</t>
  </si>
  <si>
    <t xml:space="preserve">    Дней здоровья с использованием сенсорной комнаты.</t>
  </si>
  <si>
    <t>2.6. Диагностика целевой группы.</t>
  </si>
  <si>
    <t>3. Итоговый этап (12 месяц):</t>
  </si>
  <si>
    <t>3.1. Открытие сенсорной комнаты</t>
  </si>
  <si>
    <t>3.2. Подготовка информационных материалов, презентаций  о работе сенсорной комнаты.</t>
  </si>
  <si>
    <t>2.7. Наблюдение за состоянием здоровья получателей услуг.</t>
  </si>
  <si>
    <t>2.3. Разработка конспектов занятий, упражнений, форм и методов работы в сенсорной комнате с пожилыми гражданами и инвалидами;</t>
  </si>
  <si>
    <t>3.3. Обобщение опыта, приобретенного в ходе реализации проекта</t>
  </si>
  <si>
    <t>Качественные показатели эффективности:</t>
  </si>
  <si>
    <r>
      <t>-</t>
    </r>
    <r>
      <rPr>
        <i/>
        <sz val="13"/>
        <color theme="1"/>
        <rFont val="Times New Roman"/>
        <family val="1"/>
        <charset val="204"/>
      </rPr>
      <t> </t>
    </r>
    <r>
      <rPr>
        <sz val="13"/>
        <color theme="1"/>
        <rFont val="Times New Roman"/>
        <family val="1"/>
        <charset val="204"/>
      </rPr>
      <t>желание  целевой группы посещать занятия в сенсорной комнате;</t>
    </r>
  </si>
  <si>
    <t>- благоприятный эмоциональный фон на занятиях;</t>
  </si>
  <si>
    <t>- положительные изменения в психоэмоциональном состоянии целевой группы;</t>
  </si>
  <si>
    <t xml:space="preserve">-  овладение специалистами пансионата новыми технологиями, современными программами реабилитационной работы с людьми с инвалидностью и пожилыми гражданами; </t>
  </si>
  <si>
    <t>- создание и функционирование современной мобильной  инновационно-предметно-развивающей среды в специально подготовленном помещении (сенсорная комната со специальным оборудованием);</t>
  </si>
  <si>
    <t>- разработка методической копилки по теме проекта (информационно-методические материалы для сотрудников пансионата (планы-конспекты занятий, инструкции по использованию оборудования, методические рекомендации, памятки, буклеты), видеоролик-презентация о работе сенсорной комнаты).</t>
  </si>
  <si>
    <t>Количественные показатели эффективности:</t>
  </si>
  <si>
    <t>- занятия в сенсорной комнате окажут положительное влияние на стабилизацию психоэмоционального состояния, восстановление функций центральной нервной системы у не менее 82 человек в возрасте от 47 до 100 лет;</t>
  </si>
  <si>
    <t xml:space="preserve">- сотрудники пансионата (медицинские работники, специалисты по социальной реабилитации) не менее 15 человек будут обучены новым технологиям, современным программам реабилитационной работы с людьми с инвалидностью и пожилыми гражданами в сенсорной комнате. </t>
  </si>
  <si>
    <t>1</t>
  </si>
  <si>
    <t>получатели  услуг социального пансионата «Принеманье» (82 человека в возрасте от 47 до 100 лет, из них 43 человека – инвалиды 1, 2 группы )</t>
  </si>
  <si>
    <t>ГУ «Мостовский социальный пансионат «Принеманье», Гродненская область, Мостовский район, агрогородок Мосты Правые, улица Ленина, дом 1Б</t>
  </si>
  <si>
    <t>Получатели услуг пансионата имеют ряд хронических заболеваний, требующих постоянного медицинского наблюдения. При поступлении в пансионат пожилые люди и инвалиды испытывают стрессовую ситуацию, связанную с изменением места жительства, привычного образа жизни, необходимости адаптации к новым условиям проживания, к новому окружению. В сочетании с имеющимися хроническими заболеваниями такие жизненные  изменения  приводят к психологическому напряжению, стрессу и депрессии. В городе и районе нет подобных открытых социальных площадок (сенсорных комнат), обладающих мощным инструментом социализации пожилых граждан и инвалидов.</t>
  </si>
  <si>
    <r>
      <t xml:space="preserve">Оборудовать </t>
    </r>
    <r>
      <rPr>
        <sz val="14"/>
        <color rgb="FF000000"/>
        <rFont val="Times New Roman"/>
        <family val="1"/>
        <charset val="204"/>
      </rPr>
      <t xml:space="preserve"> в социальном пансионате сенсорную комнату и внедрить в практику работы </t>
    </r>
    <r>
      <rPr>
        <sz val="14"/>
        <color theme="1"/>
        <rFont val="Times New Roman"/>
        <family val="1"/>
        <charset val="204"/>
      </rPr>
      <t>пансионата</t>
    </r>
    <r>
      <rPr>
        <sz val="14"/>
        <color rgb="FF000000"/>
        <rFont val="Times New Roman"/>
        <family val="1"/>
        <charset val="204"/>
      </rPr>
      <t xml:space="preserve"> инновационные способы оздоровления людей с инвалидностью и пожилых граждан. </t>
    </r>
  </si>
  <si>
    <t>5500</t>
  </si>
  <si>
    <t>5000</t>
  </si>
  <si>
    <t>500</t>
  </si>
  <si>
    <t xml:space="preserve">Использование сенсорной комнаты в проводимой реабилитационной работе с получателями услуг </t>
  </si>
  <si>
    <t xml:space="preserve">• 1. Создать сенсорную комнату, оснащенную современным оборудованием и инвентарем.
• 2. Разработать систему работы в сенсорной комнате, направленную на регуляцию психоэмоционального состояния и поведения, развитие интеллектуального потенциала получателей услуг, предупреждение или замедление когнитивных нарушений и нервно-психических расстройств; 
•  3. Внедрить в практику работы социального пансионата инновационные способы оздоровления людей с инвалидностью, пожилых граждан.
</t>
  </si>
  <si>
    <t>1.Подготовительный этап  (1-2 мес.):  изучение нормативной правовой базы, методической литературы; разработка дизанй сенсорной комнаты; изучение технических характеристик требуемого оборудования; подготовка помещения, диагностика целевой группы.                      2. Основной этап (2-11 мес.): приоберетние оборудования; обустройство комнаты; планирование занятий, разработка конспектов, буклетов, подготовка печатных и раздаточных материалов; проведение занятий, проведение мастер-классов и обучающих занятий, практикумов для сотрудников; проведение рабочих совещаний; диагностика целевой группы; наблюдение за состоянием здоровья получателей услуг.  3. Итоговый этап (12-й мес.): диагностика целевой группы; открытие сенсорной комнаты, подготовка информационных материалов (ролл-ап, буклеты, стенды, презентации), проведение итоговой конференции.</t>
  </si>
  <si>
    <t xml:space="preserve">Эффективность реализации проекта будет отслеживаться по результатам диагностического исследования. 
Качественные показатели эффективности:
- желание  целевой группы посещать занятия в сенсорной комнате;
- благоприятный эмоциональный фон на занятиях;
- положительные изменения в психоэмоциональном состоянии целевой группы;
-  овладение специалистами пансионата новыми технологиями, современными программами реабилитационной работы с людьми с инвалидностью и пожилыми гражданами; 
- создание и функционирование современной мобильной  инновационно-предметно-развивающей среды в специально подготовленном помещении (сенсорная комната со специальным оборудованием);
- разработка методической копилки по теме проекта (информационно-методические материалы для сотрудников пансионата (планы-конспекты занятий, инструкции по использованию оборудования, методические рекомендации, памятки, буклеты), видеоролик-презентация о работе сенсорной комнаты).                                                                 Количественные показатели эффективности:
- занятия в сенсорной комнате окажут положительное влияние на стабилизацию психоэмоционального состояния, восстановление функций центральной нервной системы у не менее 82 человек в возрасте от 47 до 100 лет;
- сотрудники пансионата (медицинские работники, специалисты по социальной реабилитации) не менее 15 человек будут обучены новым технологиям, современным программам реабилитационной работы с людьми с инвалидностью и пожилыми гражданами в сенсорной комнате
</t>
  </si>
  <si>
    <t>"Harmony" (sensory room in a social boarding house)</t>
  </si>
  <si>
    <t>State institution "Mostovsky social boarding house "Prinemanye"</t>
  </si>
  <si>
    <t>231619 Grodno region, Mostovsky district, agro-town Mosty Pravye, Lenin street, house 1B</t>
  </si>
  <si>
    <t>director</t>
  </si>
  <si>
    <t>Marina Zayats</t>
  </si>
  <si>
    <t>8-015 15 6 02 88, +375 29 2653196, kuril.rdi@mintrud.by</t>
  </si>
  <si>
    <t xml:space="preserve">recipients of services of the social boarding house "Prinemanye"
(82 people aged 47 to 100 years, of which 43 people are disabled people of groups 1 and 2 (people with musculoskeletal disorders, vision, psychoneurological disorders and other diseases))
</t>
  </si>
  <si>
    <t>State institution "Mostovsky social boarding house "Prinemanye", Grodno region, Mostovsky district, agro-town Mosty Pravye, Lenin street, house 1B</t>
  </si>
  <si>
    <t xml:space="preserve">The project is aimed at maintaining the health of elderly citizens and people with disabilities, improving their psycho-emotional state, and improving the quality of life of people in a social nursing home.
   All recipients of boarding house services have a number of chronic diseases of varying severity. In addition, upon admission to the boarding house, elderly people and disabled people experience a stressful situation, which often leads to psychological tension, stress and depression.
    The sensory room is one of the most important means of social rehabilitation. There are no similar open social areas (sensory rooms) in the city or region.
</t>
  </si>
  <si>
    <t>Socialization, adaptation, rehabilitation of people with disabilities and elderly citizens living in a social boarding house, through the creation of a sensory room equipped with modern equipment and inventory</t>
  </si>
  <si>
    <t xml:space="preserve">As part of the project, it is planned to equip a sensory room in the social boarding house and introduce innovative methods of improving the health of people with disabilities and elderly citizens into the boarding house’s work practices.
      Classes in the sensory room will help relieve muscle tension, activate the functions of the central nervous system, brain activity, achieve stimulation of weakened sensory functions, a state of relaxation and mental balance, and improve the mental and physical health of residents.
</t>
  </si>
  <si>
    <t>in US dollars</t>
  </si>
  <si>
    <t>Using a sensory room in ongoing rehabilitation work with service recipientе</t>
  </si>
  <si>
    <t>1. Preparatory stage (1-2 months):</t>
  </si>
  <si>
    <t>1.1. Study of the regulatory framework, methodological literature on the creation of a sensory room</t>
  </si>
  <si>
    <t>1.2. Development of design for a sensory room;</t>
  </si>
  <si>
    <t>1.3. Study of the technical characteristics of the required equipment and its operating conditions;</t>
  </si>
  <si>
    <t>1.4. Preparing the premises for creating a room.</t>
  </si>
  <si>
    <t>1.5. Diagnostics of the target group.</t>
  </si>
  <si>
    <t>2. Main stage (2-11 months)</t>
  </si>
  <si>
    <t>2.1. Purchase of equipment and inventory for the sensory room;</t>
  </si>
  <si>
    <t>2.2. Zoning and arrangement of the sensory room;</t>
  </si>
  <si>
    <t>2.3. Development of lesson plans, exercises, forms and methods of work in a sensory room with senior citizens and disabled people.</t>
  </si>
  <si>
    <t>2.4. Preparation of booklets, printed handouts;</t>
  </si>
  <si>
    <t>2.5. Conducting:</t>
  </si>
  <si>
    <t>classes in the sensory room with recipients of boarding house services;</t>
  </si>
  <si>
    <t>master classes, training sessions, workshops, and trainings for boarding house employees in areas of project implementation;</t>
  </si>
  <si>
    <t>Health days using the sensory room.</t>
  </si>
  <si>
    <t>2.6. Diagnostics of the target group.</t>
  </si>
  <si>
    <t>2.7. Monitoring the health status of service recipients</t>
  </si>
  <si>
    <t>3. Final stage (12th month):</t>
  </si>
  <si>
    <t>3.1. Opening the sensory room</t>
  </si>
  <si>
    <t>3.2. Preparation of information materials, presentations about the work of the sensory room.</t>
  </si>
  <si>
    <t>3.3. Generalization of experience gained during the project implementation</t>
  </si>
  <si>
    <t>1. Create a sensory room equipped with modern equipment and inventory</t>
  </si>
  <si>
    <t>2. Develop a system of work in a sensory room aimed at regulating the psycho-emotional state and behavior, developing the intellectual potential of service recipients, preventing or slowing down cognitive impairment and neuropsychiatric disorders</t>
  </si>
  <si>
    <t>3. Introduce innovative methods of improving people’s health into the practice of the social boarding house</t>
  </si>
  <si>
    <t>Qualitative performance indicators:</t>
  </si>
  <si>
    <t>- the desire of the target group to attend classes in the sensory room;</t>
  </si>
  <si>
    <t>- favorable emotional background during classes;</t>
  </si>
  <si>
    <t>- positive changes in the psycho-emotional state of the target group;</t>
  </si>
  <si>
    <t>- mastering new technologies and modern rehabilitation programs for people with disabilities and elderly citizens by the boarding house specialists;</t>
  </si>
  <si>
    <t>- creation and operation of a modern mobile innovative subject-development environment in a specially prepared room (sensory room with special equipment);</t>
  </si>
  <si>
    <t>- development of a methodological collection on the topic of the project (information and methodological materials for the staff of the boarding house (lesson plans, instructions for using equipment, methodological recommendations, memos, booklets), a video presentation on the work of the sensory room).</t>
  </si>
  <si>
    <t>Quantitative performance indicators:</t>
  </si>
  <si>
    <t>- classes in the sensory room will have a positive effect on stabilizing the psycho-emotional state and restoring the functions of the central nervous system in at least 82 people aged 47 to 100 years;</t>
  </si>
  <si>
    <t>- staff of the boarding house (medical workers, social rehabilitation specialists) at least 15 people will be trained in new technologies, modern programs of rehabilitation work with people with disabilities and elderly citizens in the sensory room.</t>
  </si>
  <si>
    <t>As part of the project, it is planned to equip a sensory room in the social boarding house and introduce innovative methods of improving the health of people with disabilities and elderly citizens into the boarding house’s work practices.</t>
  </si>
  <si>
    <t>Equip a sensory room in the social boarding house and introduce innovative methods of improving the health of people with disabilities and senior citizens into the boarding house’s work practices.</t>
  </si>
  <si>
    <t>Using a sensory room in ongoing rehabilitation work with service recipients</t>
  </si>
  <si>
    <t>1. Create a sensory room equipped with modern equipment and inventory; 2. Develop a system of work in a sensory room aimed at regulating the psycho-emotional state and behavior, developing intellectual potential; 3. Introduce innovative methods of improving people’s health into the practice of the social boarding house</t>
  </si>
  <si>
    <t xml:space="preserve">Description of project activities:
1. Preparatory stage (1-2 months):
1.1. Study of the regulatory framework, methodological literature on the creation
 of a sensory room
1.2. Development of design for a sensory room;
1.3. Study of the technical characteristics of the required equipment and its operating 
conditions;
1.4. Preparing the premises for creating a room.
1.5. Diagnostics of the target group.
2. Main stage (2-11 months)
2.1. Purchase of equipment and inventory for the sensory room;
2.2. Zoning and arrangement of the sensory room;
2.3. Development of lesson plans, exercises, forms and methods of work in a sensory 
room with senior citizens and disabled people.
2.4. Preparation of booklets, printed handouts;
2.5. Conducting:
classes in the sensory room with recipients of boarding house services;
master classes, training sessions, workshops, and trainings for boarding house
 employees in areas of project implementation;
Health days using the sensory room.
2.6. Diagnostics of the target group.
2.7. Monitoring the health status of service recipients
3. Final stage (12th month):
3.1. Opening the sensory room
3.2. Preparation of information materials, presentations about the work of the sensory 
room.
3.3. Generalization of experience gained during the project implementation
Description of project activities:
1. Preparatory stage (1-2 months):
1.1. Study of the regulatory framework, methodological literature on the creation
 of a sensory room
1.2. Development of design for a sensory room;
1.3. Study of the technical characteristics of the required equipment and its operating 
conditions;
1.4. Preparing the premises for creating a room.
1.5. Diagnostics of the target group.
2. Main stage (2-11 months)
2.1. Purchase of equipment and inventory for the sensory room;
2.2. Zoning and arrangement of the sensory room;
2.3. Development of lesson plans, exercises, forms and methods of work in a sensory 
room with senior citizens and disabled people.
2.4. Preparation of booklets, printed handouts;
2.5. Conducting:
classes in the sensory room with recipients of boarding house services;
master classes, training sessions, workshops, and trainings for boarding house
 employees in areas of project implementation;
Health days using the sensory room.
2.6. Diagnostics of the target group.
2.7. Monitoring the health status of service recipients
3. Final stage (12th month):
3.1. Opening the sensory room
3.2. Preparation of information materials, presentations about the work of the sensory 
room.
3.3. Generalization of experience gained during the project implementation
1. Preparatory stage (1-2 months):
1.1. Study of the regulatory framework, methodological literature on the creation
 of a sensory room
1.2. Development of design for a sensory room;
1.3. Study of the technical characteristics of the required equipment and its operating 
conditions;
1.4. Preparing the premises for creating a room.
1.5. Diagnostics of the target group.
2. Main stage (2-11 months)
2.1. Purchase of equipment and inventory for the sensory room;
2.2. Zoning and arrangement of the sensory room;
2.3. Development of lesson plans, exercises, forms and methods of work in a sensory 
room with senior citizens and disabled people.
2.4. Preparation of booklets, printed handouts;
2.5. Conducting:
classes in the sensory room with recipients of boarding house services;
master classes, training sessions, workshops, and trainings for boarding house
 employees in areas of project implementation;
Health days using the sensory room.
2.6. Diagnostics of the target group.
2.7. Monitoring the health status of service recipients
3. Final stage (12th month):
3.1. Opening the sensory room
3.2. Preparation of information materials, presentations about the work of the sensory 
room.
3.3. Generalization of experience gained during the project implementation
Description of project activities:
1. Preparatory stage (1-2 months):
1.1. Study of the regulatory framework, methodological literature on the creation
 of a sensory room
1.2. Development of design for a sensory room;
1.3. Study of the technical characteristics of the required equipment and its operating 
conditions;
1.4. Preparing the premises for creating a room.
1.5. Diagnostics of the target group.
2. Main stage (2-11 months)
2.1. Purchase of equipment and inventory for the sensory room;
2.2. Zoning and arrangement of the sensory room;
2.3. Development of lesson plans, exercises, forms and methods of work in a sensory 
room with senior citizens and disabled people.
2.4. Preparation of booklets, printed handouts;
2.5. Conducting:
classes in the sensory room with recipients of boarding house services;
master classes, training sessions, workshops, and trainings for boarding house
 employees in areas of project implementation;
Health days using the sensory room.
2.6. Diagnostics of the target group.
2.7. Monitoring the health status of service recipients
3. Final stage (12th month):
3.1. Opening the sensory room
3.2. Preparation of information materials, presentations about the work of the sensory 
room.
3.3. Generalization of experience gained during the project implementation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</si>
</sst>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B_r_-;\-* #,##0.00\ _B_r_-;_-* &quot;-&quot;??\ _B_r_-;_-@_-"/>
  </numFmts>
  <fonts count="18">
    <font>
      <sz val="11"/>
      <color theme="1"/>
      <name val="Calibri"/>
      <family val="2"/>
      <scheme val="minor"/>
    </font>
    <font>
      <sz val="11"/>
      <color theme="1"/>
      <name val="Calibri"/>
      <family val="2"/>
      <scheme val="minor"/>
    </font>
    <font>
      <sz val="16"/>
      <color theme="1"/>
      <name val="Times New Roman"/>
      <family val="1"/>
      <charset val="204"/>
    </font>
    <font>
      <b/>
      <sz val="16"/>
      <color theme="1"/>
      <name val="Times New Roman"/>
      <family val="1"/>
      <charset val="204"/>
    </font>
    <font>
      <b/>
      <sz val="16"/>
      <color rgb="FF222222"/>
      <name val="Times New Roman"/>
      <family val="1"/>
      <charset val="204"/>
    </font>
    <font>
      <b/>
      <sz val="20"/>
      <color theme="1"/>
      <name val="Times New Roman"/>
      <family val="1"/>
      <charset val="204"/>
    </font>
    <font>
      <sz val="16"/>
      <color theme="1"/>
      <name val="Calibri"/>
      <family val="2"/>
      <scheme val="minor"/>
    </font>
    <font>
      <sz val="16"/>
      <name val="Times New Roman"/>
      <family val="1"/>
      <charset val="204"/>
    </font>
    <font>
      <sz val="11"/>
      <color rgb="FF222222"/>
      <name val="Arial"/>
      <family val="2"/>
      <charset val="204"/>
    </font>
    <font>
      <sz val="16"/>
      <color rgb="FF222222"/>
      <name val="Times New Roman"/>
      <family val="1"/>
      <charset val="204"/>
    </font>
    <font>
      <sz val="16"/>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sz val="14"/>
      <color theme="1"/>
      <name val="Times New Roman"/>
      <family val="1"/>
      <charset val="204"/>
    </font>
    <font>
      <sz val="14"/>
      <color rgb="FF000000"/>
      <name val="Times New Roman"/>
      <family val="1"/>
      <charset val="204"/>
    </font>
    <font>
      <sz val="13"/>
      <color rgb="FF1F1F1F"/>
      <name val="Times New Roman"/>
      <family val="1"/>
      <charset val="204"/>
    </font>
    <font>
      <sz val="21"/>
      <color rgb="FF1F1F1F"/>
      <name val="Inherit"/>
      <charset val="204"/>
    </font>
  </fonts>
  <fills count="3">
    <fill>
      <patternFill patternType="none"/>
    </fill>
    <fill>
      <patternFill patternType="gray125"/>
    </fill>
    <fill>
      <patternFill patternType="solid">
        <fgColor rgb="FFF8F9F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right/>
      <top style="medium">
        <color indexed="64"/>
      </top>
      <bottom/>
      <diagonal/>
    </border>
  </borders>
  <cellStyleXfs count="2">
    <xf numFmtId="0" fontId="0" fillId="0" borderId="0"/>
    <xf numFmtId="164" fontId="1" fillId="0" borderId="0" applyFont="0" applyFill="0" applyBorder="0" applyAlignment="0" applyProtection="0"/>
  </cellStyleXfs>
  <cellXfs count="83">
    <xf numFmtId="0" fontId="0" fillId="0" borderId="0" xfId="0"/>
    <xf numFmtId="0" fontId="2" fillId="0" borderId="0" xfId="0" applyFont="1"/>
    <xf numFmtId="0" fontId="2" fillId="0" borderId="0" xfId="0" applyFont="1" applyAlignment="1">
      <alignment horizontal="left"/>
    </xf>
    <xf numFmtId="0" fontId="2" fillId="0" borderId="0" xfId="0" applyFont="1" applyBorder="1" applyAlignment="1">
      <alignment wrapText="1"/>
    </xf>
    <xf numFmtId="0" fontId="2" fillId="0" borderId="0" xfId="0" applyFont="1" applyBorder="1" applyAlignment="1"/>
    <xf numFmtId="0" fontId="2" fillId="0" borderId="0" xfId="0" applyFont="1" applyBorder="1" applyAlignment="1">
      <alignment horizontal="left"/>
    </xf>
    <xf numFmtId="0" fontId="2" fillId="0" borderId="0" xfId="0" applyFont="1" applyAlignment="1">
      <alignment vertical="top" wrapText="1"/>
    </xf>
    <xf numFmtId="0" fontId="2" fillId="0" borderId="3" xfId="0" applyFont="1" applyBorder="1" applyAlignment="1">
      <alignment vertical="top" wrapText="1"/>
    </xf>
    <xf numFmtId="0" fontId="6" fillId="0" borderId="0" xfId="0" applyFont="1"/>
    <xf numFmtId="0" fontId="4" fillId="0" borderId="2" xfId="0" applyFont="1" applyFill="1" applyBorder="1" applyAlignment="1">
      <alignment vertical="top" wrapText="1"/>
    </xf>
    <xf numFmtId="0" fontId="2" fillId="0" borderId="1" xfId="0" applyFont="1" applyFill="1" applyBorder="1" applyAlignment="1">
      <alignment horizontal="lef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indent="2"/>
    </xf>
    <xf numFmtId="0" fontId="3" fillId="0" borderId="1" xfId="0" applyFont="1" applyFill="1" applyBorder="1" applyAlignment="1">
      <alignment horizontal="left" vertical="top" wrapText="1" indent="2"/>
    </xf>
    <xf numFmtId="0" fontId="2" fillId="0" borderId="1" xfId="0" applyFont="1" applyFill="1" applyBorder="1" applyAlignment="1">
      <alignment vertical="top" wrapText="1"/>
    </xf>
    <xf numFmtId="0" fontId="2" fillId="0" borderId="2" xfId="0" applyFont="1" applyFill="1" applyBorder="1" applyAlignment="1">
      <alignment horizontal="left" vertical="top" wrapText="1" indent="2"/>
    </xf>
    <xf numFmtId="2" fontId="2" fillId="0" borderId="1" xfId="1" applyNumberFormat="1" applyFont="1" applyFill="1" applyBorder="1" applyAlignment="1">
      <alignment horizontal="left" vertical="top" wrapText="1"/>
    </xf>
    <xf numFmtId="0" fontId="2" fillId="0" borderId="0" xfId="0" applyFont="1" applyFill="1" applyAlignment="1">
      <alignment vertical="top" wrapText="1"/>
    </xf>
    <xf numFmtId="2" fontId="2" fillId="0" borderId="1" xfId="1" applyNumberFormat="1" applyFont="1" applyFill="1" applyBorder="1" applyAlignment="1" applyProtection="1">
      <alignment horizontal="left" vertical="top" wrapText="1"/>
      <protection hidden="1"/>
    </xf>
    <xf numFmtId="49" fontId="2" fillId="0" borderId="1" xfId="0" applyNumberFormat="1" applyFont="1" applyFill="1" applyBorder="1" applyAlignment="1" applyProtection="1">
      <alignment vertical="top" wrapText="1"/>
      <protection locked="0"/>
    </xf>
    <xf numFmtId="0" fontId="2" fillId="0" borderId="1" xfId="0" applyFont="1" applyFill="1" applyBorder="1" applyAlignment="1" applyProtection="1">
      <alignment horizontal="left" vertical="top" wrapText="1"/>
      <protection locked="0"/>
    </xf>
    <xf numFmtId="0" fontId="3" fillId="0" borderId="0" xfId="0" applyFont="1" applyBorder="1" applyAlignment="1"/>
    <xf numFmtId="0" fontId="2" fillId="0" borderId="0" xfId="0" applyFont="1" applyProtection="1">
      <protection locked="0"/>
    </xf>
    <xf numFmtId="0" fontId="6" fillId="0" borderId="0" xfId="0" applyFont="1" applyProtection="1">
      <protection locked="0"/>
    </xf>
    <xf numFmtId="0" fontId="2" fillId="0" borderId="0" xfId="0" applyFont="1" applyAlignment="1" applyProtection="1">
      <alignment horizontal="left"/>
      <protection locked="0"/>
    </xf>
    <xf numFmtId="0" fontId="2" fillId="0" borderId="1" xfId="0" applyFont="1" applyFill="1" applyBorder="1" applyAlignment="1" applyProtection="1">
      <alignment vertical="top" wrapText="1"/>
      <protection locked="0"/>
    </xf>
    <xf numFmtId="49" fontId="7" fillId="0" borderId="1" xfId="0" applyNumberFormat="1" applyFont="1" applyFill="1" applyBorder="1" applyAlignment="1" applyProtection="1">
      <alignment vertical="top" wrapText="1"/>
      <protection locked="0"/>
    </xf>
    <xf numFmtId="49" fontId="2" fillId="0" borderId="0" xfId="0" applyNumberFormat="1" applyFont="1" applyProtection="1">
      <protection locked="0"/>
    </xf>
    <xf numFmtId="2" fontId="2" fillId="0" borderId="1" xfId="1" applyNumberFormat="1" applyFont="1" applyFill="1" applyBorder="1" applyAlignment="1" applyProtection="1">
      <alignment horizontal="left" vertical="top" wrapText="1"/>
      <protection locked="0"/>
    </xf>
    <xf numFmtId="0" fontId="2" fillId="0" borderId="0" xfId="0" applyFont="1" applyBorder="1" applyAlignment="1" applyProtection="1">
      <alignment wrapText="1"/>
      <protection locked="0" hidden="1"/>
    </xf>
    <xf numFmtId="0" fontId="8" fillId="0" borderId="0" xfId="0" applyFont="1"/>
    <xf numFmtId="0" fontId="2" fillId="0" borderId="0" xfId="0" applyFont="1" applyAlignment="1">
      <alignment wrapText="1"/>
    </xf>
    <xf numFmtId="0" fontId="9" fillId="0" borderId="1" xfId="0" applyFont="1" applyFill="1" applyBorder="1" applyAlignment="1">
      <alignment vertical="top" wrapText="1"/>
    </xf>
    <xf numFmtId="49" fontId="2" fillId="0"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top" wrapText="1"/>
    </xf>
    <xf numFmtId="49" fontId="2" fillId="0" borderId="1" xfId="1" applyNumberFormat="1" applyFont="1" applyFill="1" applyBorder="1" applyAlignment="1" applyProtection="1">
      <alignment horizontal="left" vertical="top" wrapText="1"/>
      <protection hidden="1"/>
    </xf>
    <xf numFmtId="49" fontId="2" fillId="0" borderId="1" xfId="1" applyNumberFormat="1" applyFont="1" applyFill="1" applyBorder="1" applyAlignment="1">
      <alignment horizontal="left" vertical="top" wrapText="1"/>
    </xf>
    <xf numFmtId="0" fontId="2" fillId="0" borderId="0" xfId="0" applyFont="1" applyAlignment="1">
      <alignment horizontal="left" wrapText="1"/>
    </xf>
    <xf numFmtId="49" fontId="2" fillId="0" borderId="1" xfId="0" applyNumberFormat="1" applyFont="1" applyBorder="1" applyAlignment="1" applyProtection="1">
      <alignment vertical="top" wrapText="1"/>
    </xf>
    <xf numFmtId="0" fontId="2" fillId="0" borderId="1" xfId="0" applyFont="1" applyBorder="1" applyAlignment="1" applyProtection="1">
      <alignment vertical="top" wrapText="1"/>
    </xf>
    <xf numFmtId="49" fontId="2" fillId="0" borderId="0" xfId="0" applyNumberFormat="1" applyFont="1" applyBorder="1" applyAlignment="1" applyProtection="1">
      <protection locked="0"/>
    </xf>
    <xf numFmtId="49" fontId="3" fillId="0" borderId="5" xfId="0" applyNumberFormat="1" applyFont="1" applyBorder="1" applyAlignment="1" applyProtection="1"/>
    <xf numFmtId="0" fontId="2" fillId="0" borderId="0" xfId="0" applyFont="1" applyBorder="1" applyAlignment="1" applyProtection="1">
      <protection locked="0"/>
    </xf>
    <xf numFmtId="0" fontId="2" fillId="0" borderId="0" xfId="0" applyFont="1" applyBorder="1" applyProtection="1">
      <protection locked="0"/>
    </xf>
    <xf numFmtId="0" fontId="6" fillId="0" borderId="0" xfId="0" applyFont="1" applyBorder="1" applyProtection="1">
      <protection locked="0"/>
    </xf>
    <xf numFmtId="0" fontId="3" fillId="0" borderId="5" xfId="0" applyFont="1" applyBorder="1" applyAlignment="1" applyProtection="1"/>
    <xf numFmtId="0" fontId="10"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11" fillId="0" borderId="0" xfId="0" applyFont="1" applyProtection="1">
      <protection locked="0"/>
    </xf>
    <xf numFmtId="49" fontId="2" fillId="0" borderId="1" xfId="0" applyNumberFormat="1" applyFont="1" applyFill="1" applyBorder="1" applyAlignment="1" applyProtection="1">
      <alignment vertical="top" wrapText="1"/>
    </xf>
    <xf numFmtId="0" fontId="11" fillId="0" borderId="6" xfId="0" applyFont="1" applyBorder="1" applyAlignment="1" applyProtection="1">
      <alignment horizontal="justify" vertical="top" wrapText="1"/>
    </xf>
    <xf numFmtId="0" fontId="11" fillId="0" borderId="0" xfId="0" applyFont="1" applyProtection="1"/>
    <xf numFmtId="0" fontId="2" fillId="0" borderId="1" xfId="0" applyFont="1" applyFill="1" applyBorder="1" applyAlignment="1" applyProtection="1">
      <alignment vertical="top" wrapText="1"/>
    </xf>
    <xf numFmtId="0" fontId="12" fillId="0" borderId="0" xfId="0" applyFont="1" applyAlignment="1" applyProtection="1">
      <alignment horizontal="justify"/>
      <protection locked="0"/>
    </xf>
    <xf numFmtId="0" fontId="11" fillId="0" borderId="0" xfId="0" applyFont="1" applyAlignment="1" applyProtection="1">
      <alignment horizontal="justify"/>
      <protection locked="0"/>
    </xf>
    <xf numFmtId="0" fontId="13" fillId="0" borderId="0" xfId="0" applyFont="1" applyAlignment="1" applyProtection="1">
      <alignment horizontal="justify"/>
      <protection locked="0"/>
    </xf>
    <xf numFmtId="0" fontId="14" fillId="0" borderId="0" xfId="0" applyFont="1" applyAlignment="1">
      <alignment horizontal="left"/>
    </xf>
    <xf numFmtId="0" fontId="14" fillId="0" borderId="0" xfId="0" applyFont="1" applyAlignment="1">
      <alignment vertical="top" wrapText="1"/>
    </xf>
    <xf numFmtId="49" fontId="14" fillId="0" borderId="1" xfId="0" applyNumberFormat="1" applyFont="1" applyFill="1" applyBorder="1" applyAlignment="1" applyProtection="1">
      <alignment horizontal="left" vertical="top" wrapText="1"/>
      <protection locked="0"/>
    </xf>
    <xf numFmtId="0" fontId="14" fillId="0" borderId="0" xfId="0" applyFont="1" applyAlignment="1">
      <alignment horizontal="justify"/>
    </xf>
    <xf numFmtId="0" fontId="14" fillId="0" borderId="0" xfId="0" applyFont="1" applyAlignment="1">
      <alignment horizontal="justify" vertical="top"/>
    </xf>
    <xf numFmtId="0" fontId="14" fillId="0" borderId="0" xfId="0" applyFont="1" applyAlignment="1">
      <alignment horizontal="left" vertical="top" wrapText="1"/>
    </xf>
    <xf numFmtId="0" fontId="11" fillId="0" borderId="0" xfId="0" applyFont="1" applyAlignment="1">
      <alignment horizontal="justify" vertical="top" wrapText="1"/>
    </xf>
    <xf numFmtId="0" fontId="16" fillId="0" borderId="0" xfId="0" applyFont="1" applyProtection="1">
      <protection locked="0"/>
    </xf>
    <xf numFmtId="0" fontId="11" fillId="0" borderId="0" xfId="0" applyFont="1" applyAlignment="1" applyProtection="1">
      <alignment horizontal="left"/>
      <protection locked="0"/>
    </xf>
    <xf numFmtId="0" fontId="17" fillId="0" borderId="0" xfId="0" applyFont="1" applyAlignment="1">
      <alignment horizontal="left"/>
    </xf>
    <xf numFmtId="0" fontId="16" fillId="0" borderId="0" xfId="0" applyFont="1" applyAlignment="1" applyProtection="1">
      <alignment vertical="top"/>
      <protection locked="0"/>
    </xf>
    <xf numFmtId="0" fontId="11" fillId="0" borderId="0" xfId="0" applyFont="1" applyAlignment="1" applyProtection="1">
      <alignment horizontal="left" vertical="top"/>
      <protection locked="0"/>
    </xf>
    <xf numFmtId="0" fontId="16" fillId="0" borderId="0" xfId="0" applyFont="1" applyAlignment="1" applyProtection="1">
      <alignment vertical="top" wrapText="1"/>
      <protection locked="0"/>
    </xf>
    <xf numFmtId="0" fontId="17" fillId="2" borderId="0" xfId="0" applyFont="1" applyFill="1" applyAlignment="1">
      <alignment horizontal="left"/>
    </xf>
    <xf numFmtId="49" fontId="11" fillId="0" borderId="1" xfId="0" applyNumberFormat="1" applyFont="1" applyFill="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11" fillId="0" borderId="1" xfId="0" applyFont="1" applyBorder="1" applyAlignment="1">
      <alignment horizontal="left" vertical="top" wrapText="1"/>
    </xf>
    <xf numFmtId="0" fontId="16" fillId="0" borderId="0" xfId="0" applyFont="1" applyAlignment="1">
      <alignment horizontal="left" vertical="top" wrapText="1"/>
    </xf>
    <xf numFmtId="0" fontId="5" fillId="0" borderId="0" xfId="0" applyFont="1" applyAlignment="1">
      <alignment horizontal="left" vertical="top"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5" fillId="0" borderId="3"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365125</xdr:rowOff>
    </xdr:from>
    <xdr:to>
      <xdr:col>3</xdr:col>
      <xdr:colOff>952500</xdr:colOff>
      <xdr:row>2</xdr:row>
      <xdr:rowOff>127000</xdr:rowOff>
    </xdr:to>
    <xdr:sp macro="" textlink="">
      <xdr:nvSpPr>
        <xdr:cNvPr id="3" name="TextBox 2"/>
        <xdr:cNvSpPr txBox="1"/>
      </xdr:nvSpPr>
      <xdr:spPr>
        <a:xfrm>
          <a:off x="9890125" y="1444625"/>
          <a:ext cx="968375" cy="26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1</xdr:row>
      <xdr:rowOff>152399</xdr:rowOff>
    </xdr:from>
    <xdr:to>
      <xdr:col>3</xdr:col>
      <xdr:colOff>901700</xdr:colOff>
      <xdr:row>2</xdr:row>
      <xdr:rowOff>374650</xdr:rowOff>
    </xdr:to>
    <xdr:sp macro="[0]!ЗаполнитьАгрегацию" textlink="">
      <xdr:nvSpPr>
        <xdr:cNvPr id="2" name="Штриховая стрелка вправо 1"/>
        <xdr:cNvSpPr/>
      </xdr:nvSpPr>
      <xdr:spPr>
        <a:xfrm flipH="1">
          <a:off x="9782175" y="1238249"/>
          <a:ext cx="1073150" cy="736601"/>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6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590550</xdr:colOff>
      <xdr:row>1</xdr:row>
      <xdr:rowOff>361950</xdr:rowOff>
    </xdr:from>
    <xdr:ext cx="835100" cy="280205"/>
    <xdr:sp macro="" textlink="">
      <xdr:nvSpPr>
        <xdr:cNvPr id="5" name="TextBox 4"/>
        <xdr:cNvSpPr txBox="1"/>
      </xdr:nvSpPr>
      <xdr:spPr>
        <a:xfrm>
          <a:off x="9934575" y="1447800"/>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447675</xdr:colOff>
      <xdr:row>1</xdr:row>
      <xdr:rowOff>152399</xdr:rowOff>
    </xdr:from>
    <xdr:to>
      <xdr:col>4</xdr:col>
      <xdr:colOff>294151</xdr:colOff>
      <xdr:row>2</xdr:row>
      <xdr:rowOff>371473</xdr:rowOff>
    </xdr:to>
    <xdr:sp macro="[0]!CreateAggregation" textlink="">
      <xdr:nvSpPr>
        <xdr:cNvPr id="4" name="Штриховая стрелка вправо 3"/>
        <xdr:cNvSpPr/>
      </xdr:nvSpPr>
      <xdr:spPr>
        <a:xfrm rot="10800000">
          <a:off x="9791700" y="1238249"/>
          <a:ext cx="1065676" cy="704849"/>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9" tint="0.39997558519241921"/>
  </sheetPr>
  <dimension ref="A1:W25"/>
  <sheetViews>
    <sheetView tabSelected="1" view="pageBreakPreview" zoomScale="70" zoomScaleNormal="95" zoomScaleSheetLayoutView="70" workbookViewId="0">
      <selection sqref="A1:B1"/>
    </sheetView>
  </sheetViews>
  <sheetFormatPr defaultColWidth="9.140625" defaultRowHeight="20.25"/>
  <cols>
    <col min="1" max="1" width="60.85546875" style="6" customWidth="1"/>
    <col min="2" max="2" width="210.28515625" style="17" customWidth="1"/>
    <col min="3" max="23" width="9.140625" style="3"/>
    <col min="24" max="16384" width="9.140625" style="1"/>
  </cols>
  <sheetData>
    <row r="1" spans="1:5" ht="48.75" customHeight="1">
      <c r="A1" s="75" t="s">
        <v>0</v>
      </c>
      <c r="B1" s="75"/>
      <c r="E1" s="29"/>
    </row>
    <row r="2" spans="1:5" ht="7.5" customHeight="1">
      <c r="A2" s="7"/>
    </row>
    <row r="3" spans="1:5" ht="20.25" hidden="1" customHeight="1">
      <c r="A3" s="9" t="s">
        <v>1</v>
      </c>
      <c r="B3" s="26"/>
    </row>
    <row r="4" spans="1:5" ht="20.25" hidden="1" customHeight="1">
      <c r="A4" s="9" t="s">
        <v>2</v>
      </c>
      <c r="B4" s="20"/>
    </row>
    <row r="5" spans="1:5" ht="20.25" customHeight="1">
      <c r="A5" s="9" t="s">
        <v>11</v>
      </c>
      <c r="B5" s="19" t="s">
        <v>81</v>
      </c>
    </row>
    <row r="6" spans="1:5" ht="20.25" customHeight="1">
      <c r="A6" s="11" t="s">
        <v>12</v>
      </c>
      <c r="B6" s="20">
        <v>1</v>
      </c>
    </row>
    <row r="7" spans="1:5" ht="20.25" customHeight="1">
      <c r="A7" s="76" t="s">
        <v>13</v>
      </c>
      <c r="B7" s="77"/>
    </row>
    <row r="8" spans="1:5" ht="20.25" customHeight="1">
      <c r="A8" s="12" t="s">
        <v>18</v>
      </c>
      <c r="B8" s="49">
        <v>500149679</v>
      </c>
    </row>
    <row r="9" spans="1:5">
      <c r="A9" s="13" t="s">
        <v>14</v>
      </c>
      <c r="B9" s="19" t="s">
        <v>73</v>
      </c>
    </row>
    <row r="10" spans="1:5">
      <c r="A10" s="13" t="s">
        <v>15</v>
      </c>
      <c r="B10" s="49" t="s">
        <v>74</v>
      </c>
    </row>
    <row r="11" spans="1:5">
      <c r="A11" s="13" t="s">
        <v>17</v>
      </c>
      <c r="B11" s="19" t="s">
        <v>75</v>
      </c>
    </row>
    <row r="12" spans="1:5">
      <c r="A12" s="13" t="s">
        <v>16</v>
      </c>
      <c r="B12" s="19" t="s">
        <v>77</v>
      </c>
    </row>
    <row r="13" spans="1:5" ht="21" thickBot="1">
      <c r="A13" s="13" t="s">
        <v>19</v>
      </c>
      <c r="B13" s="50" t="s">
        <v>76</v>
      </c>
    </row>
    <row r="14" spans="1:5" ht="62.25" customHeight="1">
      <c r="A14" s="9" t="s">
        <v>8</v>
      </c>
      <c r="B14" s="51" t="s">
        <v>78</v>
      </c>
    </row>
    <row r="15" spans="1:5" ht="41.25" customHeight="1">
      <c r="A15" s="9" t="s">
        <v>9</v>
      </c>
      <c r="B15" s="52" t="s">
        <v>79</v>
      </c>
    </row>
    <row r="16" spans="1:5" ht="243">
      <c r="A16" s="9" t="s">
        <v>20</v>
      </c>
      <c r="B16" s="53" t="s">
        <v>80</v>
      </c>
    </row>
    <row r="17" spans="1:2" ht="60.75" customHeight="1">
      <c r="A17" s="9" t="s">
        <v>7</v>
      </c>
      <c r="B17" s="52" t="s">
        <v>82</v>
      </c>
    </row>
    <row r="18" spans="1:2" ht="60.75" customHeight="1">
      <c r="A18" s="9" t="s">
        <v>21</v>
      </c>
      <c r="B18" s="50" t="s">
        <v>83</v>
      </c>
    </row>
    <row r="19" spans="1:2" ht="20.25" customHeight="1">
      <c r="A19" s="78" t="s">
        <v>23</v>
      </c>
      <c r="B19" s="79"/>
    </row>
    <row r="20" spans="1:2" ht="20.25" customHeight="1">
      <c r="A20" s="12" t="s">
        <v>3</v>
      </c>
      <c r="B20" s="10">
        <v>1</v>
      </c>
    </row>
    <row r="21" spans="1:2" ht="20.25" customHeight="1">
      <c r="A21" s="12" t="s">
        <v>5</v>
      </c>
      <c r="B21" s="10" t="s">
        <v>84</v>
      </c>
    </row>
    <row r="22" spans="1:2" ht="20.25" customHeight="1">
      <c r="A22" s="15" t="s">
        <v>6</v>
      </c>
      <c r="B22" s="18">
        <f>B23+B24</f>
        <v>5500</v>
      </c>
    </row>
    <row r="23" spans="1:2" ht="20.25" customHeight="1">
      <c r="A23" s="12" t="s">
        <v>24</v>
      </c>
      <c r="B23" s="16">
        <v>5000</v>
      </c>
    </row>
    <row r="24" spans="1:2" ht="20.25" customHeight="1">
      <c r="A24" s="12" t="s">
        <v>4</v>
      </c>
      <c r="B24" s="16">
        <v>500</v>
      </c>
    </row>
    <row r="25" spans="1:2" ht="63" customHeight="1">
      <c r="A25" s="9" t="s">
        <v>25</v>
      </c>
      <c r="B25" s="52" t="s">
        <v>85</v>
      </c>
    </row>
  </sheetData>
  <sheetProtection algorithmName="SHA-512" hashValue="QOQJeUR41AuQPu38yDnh6rxOr2DAh7eRKfgWvw2PWixauPAPuelLZChNe62zz/lyu6QcRN3YeY9W72v3U1rAUQ==" saltValue="05pf9mXJ8fR+oQqFqUli3A==" spinCount="100000" sheet="1" objects="1" scenarios="1"/>
  <protectedRanges>
    <protectedRange sqref="B13:B18 B20:B21 B23:B25" name="разрешено для редактирования"/>
  </protectedRanges>
  <mergeCells count="3">
    <mergeCell ref="A1:B1"/>
    <mergeCell ref="A7:B7"/>
    <mergeCell ref="A19:B19"/>
  </mergeCells>
  <dataValidations count="6">
    <dataValidation type="whole" allowBlank="1" showInputMessage="1" showErrorMessage="1" errorTitle="Формат ячейки" error="Значение ячейки должно быть циферным, 9 символов" sqref="B8">
      <formula1>100000000</formula1>
      <formula2>999999999</formula2>
    </dataValidation>
    <dataValidation type="decimal" allowBlank="1" showInputMessage="1" showErrorMessage="1" errorTitle="Формат ячейки" error="Введите сумму" sqref="B24">
      <formula1>0</formula1>
      <formula2>999999999999</formula2>
    </dataValidation>
    <dataValidation type="whole" allowBlank="1" showInputMessage="1" showErrorMessage="1" errorTitle="Формат ячейки" error="Введите целое число" sqref="B6">
      <formula1>0</formula1>
      <formula2>100</formula2>
    </dataValidation>
    <dataValidation type="whole" allowBlank="1" showInputMessage="1" showErrorMessage="1" errorTitle="Формат ячейки" error="Значение ячейки должно быть циферным, 9 символов" sqref="B4">
      <formula1>100000000</formula1>
      <formula2>999999999</formula2>
    </dataValidation>
    <dataValidation type="whole" operator="greaterThan" allowBlank="1" showInputMessage="1" showErrorMessage="1" errorTitle="Формат ячейки" error="Введите целое число" sqref="B20">
      <formula1>0</formula1>
    </dataValidation>
    <dataValidation type="decimal" operator="greaterThan" allowBlank="1" showInputMessage="1" showErrorMessage="1" errorTitle="Формат ячейки" error="Введите сумму &gt;0" sqref="B23">
      <formula1>0</formula1>
    </dataValidation>
  </dataValidations>
  <pageMargins left="0.7" right="0.7" top="0.75" bottom="0.75" header="0.3" footer="0.3"/>
  <pageSetup paperSize="9" scale="32"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14:formula1>
            <xm:f>Справочник!$A$2:$A$8</xm:f>
          </x14:formula1>
          <xm:sqref>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0" tint="-0.249977111117893"/>
  </sheetPr>
  <dimension ref="A1:B26"/>
  <sheetViews>
    <sheetView showGridLines="0" view="pageBreakPreview" zoomScale="70" zoomScaleNormal="70" zoomScaleSheetLayoutView="70" workbookViewId="0">
      <selection activeCell="B22" sqref="B22"/>
    </sheetView>
  </sheetViews>
  <sheetFormatPr defaultColWidth="9.140625" defaultRowHeight="20.25"/>
  <cols>
    <col min="1" max="1" width="44.7109375" style="31" customWidth="1"/>
    <col min="2" max="2" width="95.42578125" style="48" customWidth="1"/>
    <col min="3" max="16384" width="9.140625" style="1"/>
  </cols>
  <sheetData>
    <row r="1" spans="1:2" ht="85.5" customHeight="1">
      <c r="A1" s="81" t="s">
        <v>71</v>
      </c>
      <c r="B1" s="81"/>
    </row>
    <row r="2" spans="1:2" ht="38.25" customHeight="1">
      <c r="A2" s="46" t="s">
        <v>48</v>
      </c>
      <c r="B2" s="67" t="s">
        <v>133</v>
      </c>
    </row>
    <row r="3" spans="1:2" ht="30" customHeight="1">
      <c r="A3" s="10" t="s">
        <v>37</v>
      </c>
      <c r="B3" s="67" t="s">
        <v>134</v>
      </c>
    </row>
    <row r="4" spans="1:2" ht="30" customHeight="1">
      <c r="A4" s="10" t="s">
        <v>36</v>
      </c>
      <c r="B4" s="67" t="s">
        <v>135</v>
      </c>
    </row>
    <row r="5" spans="1:2" ht="40.5">
      <c r="A5" s="10" t="s">
        <v>72</v>
      </c>
      <c r="B5" s="68" t="s">
        <v>136</v>
      </c>
    </row>
    <row r="6" spans="1:2" ht="30" customHeight="1">
      <c r="A6" s="10" t="s">
        <v>46</v>
      </c>
      <c r="B6" s="71" t="s">
        <v>137</v>
      </c>
    </row>
    <row r="7" spans="1:2" ht="40.5" customHeight="1">
      <c r="A7" s="32" t="s">
        <v>27</v>
      </c>
      <c r="B7" s="71" t="s">
        <v>132</v>
      </c>
    </row>
    <row r="8" spans="1:2" ht="30" customHeight="1">
      <c r="A8" s="14" t="s">
        <v>28</v>
      </c>
      <c r="B8" s="47">
        <v>1</v>
      </c>
    </row>
    <row r="9" spans="1:2" ht="67.5" customHeight="1">
      <c r="A9" s="32" t="s">
        <v>29</v>
      </c>
      <c r="B9" s="71" t="s">
        <v>138</v>
      </c>
    </row>
    <row r="10" spans="1:2" ht="51.75" customHeight="1">
      <c r="A10" s="32" t="s">
        <v>45</v>
      </c>
      <c r="B10" s="69" t="s">
        <v>139</v>
      </c>
    </row>
    <row r="11" spans="1:2" ht="159.75" customHeight="1">
      <c r="A11" s="32" t="s">
        <v>44</v>
      </c>
      <c r="B11" s="72" t="s">
        <v>140</v>
      </c>
    </row>
    <row r="12" spans="1:2" ht="66" customHeight="1">
      <c r="A12" s="32" t="s">
        <v>41</v>
      </c>
      <c r="B12" s="71" t="s">
        <v>141</v>
      </c>
    </row>
    <row r="13" spans="1:2" ht="60" customHeight="1">
      <c r="A13" s="32" t="s">
        <v>40</v>
      </c>
      <c r="B13" s="73" t="s">
        <v>179</v>
      </c>
    </row>
    <row r="14" spans="1:2" ht="66.75" customHeight="1">
      <c r="A14" s="10" t="s">
        <v>35</v>
      </c>
      <c r="B14" s="74" t="s">
        <v>180</v>
      </c>
    </row>
    <row r="15" spans="1:2" ht="30" customHeight="1">
      <c r="A15" s="10" t="s">
        <v>39</v>
      </c>
      <c r="B15" s="34" t="s">
        <v>120</v>
      </c>
    </row>
    <row r="16" spans="1:2" ht="30" customHeight="1">
      <c r="A16" s="10" t="s">
        <v>33</v>
      </c>
      <c r="B16" s="34" t="s">
        <v>125</v>
      </c>
    </row>
    <row r="17" spans="1:2" ht="30" customHeight="1">
      <c r="A17" s="10" t="s">
        <v>31</v>
      </c>
      <c r="B17" s="35" t="s">
        <v>126</v>
      </c>
    </row>
    <row r="18" spans="1:2" ht="30" customHeight="1">
      <c r="A18" s="10" t="s">
        <v>32</v>
      </c>
      <c r="B18" s="36" t="s">
        <v>127</v>
      </c>
    </row>
    <row r="19" spans="1:2" ht="42.75" customHeight="1">
      <c r="A19" s="32" t="s">
        <v>38</v>
      </c>
      <c r="B19" s="74" t="s">
        <v>181</v>
      </c>
    </row>
    <row r="20" spans="1:2" ht="78" customHeight="1">
      <c r="A20" s="39" t="s">
        <v>70</v>
      </c>
      <c r="B20" s="74" t="s">
        <v>182</v>
      </c>
    </row>
    <row r="21" spans="1:2" ht="378" customHeight="1">
      <c r="A21" s="39" t="s">
        <v>69</v>
      </c>
      <c r="B21" s="74" t="s">
        <v>183</v>
      </c>
    </row>
    <row r="22" spans="1:2" ht="408.75" customHeight="1">
      <c r="A22" s="39" t="s">
        <v>68</v>
      </c>
      <c r="B22" s="66"/>
    </row>
    <row r="23" spans="1:2" ht="26.25">
      <c r="B23" s="66"/>
    </row>
    <row r="24" spans="1:2" ht="26.25">
      <c r="B24" s="66"/>
    </row>
    <row r="25" spans="1:2" ht="26.25">
      <c r="B25" s="66"/>
    </row>
    <row r="26" spans="1:2" ht="26.25">
      <c r="B26" s="70"/>
    </row>
  </sheetData>
  <protectedRanges>
    <protectedRange sqref="B15 B18:B19" name="разрешено для редактирования_1"/>
    <protectedRange sqref="B16" name="разрешено для редактирования_1_5"/>
  </protectedRanges>
  <dataConsolidate link="1"/>
  <mergeCells count="1">
    <mergeCell ref="A1:B1"/>
  </mergeCells>
  <pageMargins left="0.61" right="0.28000000000000003" top="0.75" bottom="0.67" header="0.3" footer="0.3"/>
  <pageSetup paperSize="9" scale="55"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0" tint="-0.249977111117893"/>
  </sheetPr>
  <dimension ref="A1:B8"/>
  <sheetViews>
    <sheetView view="pageBreakPreview" zoomScaleNormal="100" zoomScaleSheetLayoutView="100" workbookViewId="0">
      <selection activeCell="B2" sqref="B2"/>
    </sheetView>
  </sheetViews>
  <sheetFormatPr defaultRowHeight="15"/>
  <cols>
    <col min="1" max="1" width="29" customWidth="1"/>
    <col min="2" max="2" width="22.5703125" customWidth="1"/>
  </cols>
  <sheetData>
    <row r="1" spans="1:2" ht="20.25">
      <c r="A1" s="82" t="s">
        <v>49</v>
      </c>
      <c r="B1" s="82"/>
    </row>
    <row r="2" spans="1:2">
      <c r="A2" s="30" t="s">
        <v>50</v>
      </c>
      <c r="B2" s="30" t="s">
        <v>62</v>
      </c>
    </row>
    <row r="3" spans="1:2">
      <c r="A3" s="30" t="s">
        <v>51</v>
      </c>
      <c r="B3" s="30" t="s">
        <v>61</v>
      </c>
    </row>
    <row r="4" spans="1:2">
      <c r="A4" s="30" t="s">
        <v>52</v>
      </c>
      <c r="B4" s="30" t="s">
        <v>58</v>
      </c>
    </row>
    <row r="5" spans="1:2">
      <c r="A5" s="30" t="s">
        <v>56</v>
      </c>
      <c r="B5" s="30" t="s">
        <v>57</v>
      </c>
    </row>
    <row r="6" spans="1:2">
      <c r="A6" s="30" t="s">
        <v>54</v>
      </c>
      <c r="B6" s="30" t="s">
        <v>60</v>
      </c>
    </row>
    <row r="7" spans="1:2">
      <c r="A7" s="30" t="s">
        <v>53</v>
      </c>
      <c r="B7" s="30" t="s">
        <v>63</v>
      </c>
    </row>
    <row r="8" spans="1:2">
      <c r="A8" s="30" t="s">
        <v>55</v>
      </c>
      <c r="B8" s="30" t="s">
        <v>59</v>
      </c>
    </row>
  </sheetData>
  <sheetProtection algorithmName="SHA-512" hashValue="m3bVfkkeRa9NlUckeIPTtzjFkYdsZ3S3WkTXRhHnzfLEsV6WD3wXeYwQxVlxq9w8DZcYxN5iB27LTNqY+rkrFA==" saltValue="ABwyc56w9D1GSs0FO34kkg==" spinCount="100000" sheet="1" objects="1" scenarios="1"/>
  <mergeCells count="1">
    <mergeCell ref="A1:B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9" tint="0.79998168889431442"/>
  </sheetPr>
  <dimension ref="A1:X4"/>
  <sheetViews>
    <sheetView view="pageBreakPreview" zoomScaleNormal="100" zoomScaleSheetLayoutView="100" workbookViewId="0">
      <selection activeCell="A4" sqref="A4"/>
    </sheetView>
  </sheetViews>
  <sheetFormatPr defaultColWidth="9.140625" defaultRowHeight="20.25"/>
  <cols>
    <col min="1" max="1" width="246.85546875" style="27" customWidth="1"/>
    <col min="2" max="16384" width="9.140625" style="1"/>
  </cols>
  <sheetData>
    <row r="1" spans="1:24" ht="21" thickBot="1">
      <c r="A1" s="41" t="s">
        <v>22</v>
      </c>
      <c r="B1" s="21"/>
    </row>
    <row r="2" spans="1:24" ht="21" thickTop="1">
      <c r="A2" s="27" t="s">
        <v>86</v>
      </c>
      <c r="B2" s="4"/>
      <c r="C2" s="4"/>
      <c r="D2" s="4"/>
      <c r="E2" s="4"/>
      <c r="F2" s="4"/>
      <c r="G2" s="4"/>
      <c r="H2" s="4"/>
      <c r="I2" s="4"/>
      <c r="J2" s="4"/>
      <c r="K2" s="4"/>
      <c r="L2" s="4"/>
      <c r="M2" s="4"/>
      <c r="N2" s="4"/>
      <c r="O2" s="4"/>
      <c r="P2" s="4"/>
      <c r="Q2" s="4"/>
      <c r="R2" s="4"/>
      <c r="S2" s="4"/>
      <c r="T2" s="4"/>
      <c r="U2" s="4"/>
      <c r="V2" s="4"/>
      <c r="W2" s="4"/>
      <c r="X2" s="4"/>
    </row>
    <row r="3" spans="1:24">
      <c r="A3" s="27" t="s">
        <v>87</v>
      </c>
      <c r="B3" s="4"/>
      <c r="C3" s="4"/>
      <c r="D3" s="4"/>
      <c r="E3" s="4"/>
      <c r="F3" s="4"/>
      <c r="G3" s="4"/>
      <c r="H3" s="4"/>
      <c r="I3" s="4"/>
      <c r="J3" s="4"/>
      <c r="K3" s="4"/>
      <c r="L3" s="4"/>
      <c r="M3" s="4"/>
      <c r="N3" s="4"/>
      <c r="O3" s="4"/>
      <c r="P3" s="4"/>
      <c r="Q3" s="4"/>
      <c r="R3" s="4"/>
      <c r="S3" s="4"/>
      <c r="T3" s="4"/>
      <c r="U3" s="4"/>
      <c r="V3" s="4"/>
      <c r="W3" s="4"/>
      <c r="X3" s="4"/>
    </row>
    <row r="4" spans="1:24">
      <c r="A4" s="40" t="s">
        <v>88</v>
      </c>
      <c r="B4" s="4"/>
      <c r="C4" s="4"/>
      <c r="D4" s="4"/>
      <c r="E4" s="4"/>
      <c r="F4" s="4"/>
      <c r="G4" s="4"/>
      <c r="H4" s="4"/>
      <c r="I4" s="4"/>
      <c r="J4" s="4"/>
      <c r="K4" s="4"/>
      <c r="L4" s="4"/>
      <c r="M4" s="4"/>
      <c r="N4" s="4"/>
      <c r="O4" s="4"/>
      <c r="P4" s="4"/>
      <c r="Q4" s="4"/>
      <c r="R4" s="4"/>
      <c r="S4" s="4"/>
      <c r="T4" s="4"/>
      <c r="U4" s="4"/>
      <c r="V4" s="4"/>
      <c r="W4" s="4"/>
      <c r="X4" s="4"/>
    </row>
  </sheetData>
  <sheetProtection algorithmName="SHA-512" hashValue="mKA1gtS9M/jgjMN9jhGB5G0A9Y/B910qqQ57snNOV3tJ1qfvzYqQc2aSjQB+CFktJQ098njsOHaYSFSHcDX/ag==" saltValue="GwvyCWFJ+eurq/+lorq62g=="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9" tint="0.79998168889431442"/>
  </sheetPr>
  <dimension ref="A1:X27"/>
  <sheetViews>
    <sheetView view="pageBreakPreview" topLeftCell="A13" zoomScaleNormal="100" zoomScaleSheetLayoutView="100" workbookViewId="0"/>
  </sheetViews>
  <sheetFormatPr defaultColWidth="9.140625" defaultRowHeight="21"/>
  <cols>
    <col min="1" max="1" width="246.85546875" style="23" customWidth="1"/>
    <col min="2" max="16384" width="9.140625" style="8"/>
  </cols>
  <sheetData>
    <row r="1" spans="1:24" s="1" customFormat="1" thickBot="1">
      <c r="A1" s="45" t="s">
        <v>26</v>
      </c>
      <c r="B1" s="21"/>
    </row>
    <row r="2" spans="1:24" s="1" customFormat="1" thickTop="1">
      <c r="A2" s="42" t="s">
        <v>89</v>
      </c>
      <c r="B2" s="4"/>
      <c r="C2" s="4"/>
      <c r="D2" s="4"/>
      <c r="E2" s="4"/>
      <c r="F2" s="4"/>
      <c r="G2" s="4"/>
      <c r="H2" s="4"/>
      <c r="I2" s="4"/>
      <c r="J2" s="4"/>
      <c r="K2" s="4"/>
      <c r="L2" s="4"/>
      <c r="M2" s="4"/>
      <c r="N2" s="4"/>
      <c r="O2" s="4"/>
      <c r="P2" s="4"/>
      <c r="Q2" s="4"/>
      <c r="R2" s="4"/>
      <c r="S2" s="4"/>
      <c r="T2" s="4"/>
      <c r="U2" s="4"/>
      <c r="V2" s="4"/>
      <c r="W2" s="4"/>
      <c r="X2" s="4"/>
    </row>
    <row r="3" spans="1:24" s="1" customFormat="1" ht="20.25">
      <c r="A3" s="42" t="s">
        <v>90</v>
      </c>
      <c r="B3" s="4"/>
      <c r="C3" s="4"/>
      <c r="D3" s="4"/>
      <c r="E3" s="4"/>
      <c r="F3" s="4"/>
      <c r="G3" s="4"/>
      <c r="H3" s="4"/>
      <c r="I3" s="4"/>
      <c r="J3" s="4"/>
      <c r="K3" s="4"/>
      <c r="L3" s="4"/>
      <c r="M3" s="4"/>
      <c r="N3" s="4"/>
      <c r="O3" s="4"/>
      <c r="P3" s="4"/>
      <c r="Q3" s="4"/>
      <c r="R3" s="4"/>
      <c r="S3" s="4"/>
      <c r="T3" s="4"/>
      <c r="U3" s="4"/>
      <c r="V3" s="4"/>
      <c r="W3" s="4"/>
      <c r="X3" s="4"/>
    </row>
    <row r="4" spans="1:24" s="1" customFormat="1" ht="20.25">
      <c r="A4" s="42" t="s">
        <v>91</v>
      </c>
      <c r="B4" s="4"/>
      <c r="C4" s="4"/>
      <c r="D4" s="4"/>
      <c r="E4" s="4"/>
      <c r="F4" s="4"/>
      <c r="G4" s="4"/>
      <c r="H4" s="4"/>
      <c r="I4" s="4"/>
      <c r="J4" s="4"/>
      <c r="K4" s="4"/>
      <c r="L4" s="4"/>
      <c r="M4" s="4"/>
      <c r="N4" s="4"/>
      <c r="O4" s="4"/>
      <c r="P4" s="4"/>
      <c r="Q4" s="4"/>
      <c r="R4" s="4"/>
      <c r="S4" s="4"/>
      <c r="T4" s="4"/>
      <c r="U4" s="4"/>
      <c r="V4" s="4"/>
      <c r="W4" s="4"/>
      <c r="X4" s="4"/>
    </row>
    <row r="5" spans="1:24" s="1" customFormat="1" ht="20.25">
      <c r="A5" s="43" t="s">
        <v>92</v>
      </c>
    </row>
    <row r="6" spans="1:24" s="1" customFormat="1" ht="20.25">
      <c r="A6" s="43" t="s">
        <v>93</v>
      </c>
    </row>
    <row r="7" spans="1:24">
      <c r="A7" s="44" t="s">
        <v>94</v>
      </c>
    </row>
    <row r="8" spans="1:24">
      <c r="A8" s="54" t="s">
        <v>95</v>
      </c>
    </row>
    <row r="9" spans="1:24">
      <c r="A9" s="55" t="s">
        <v>96</v>
      </c>
    </row>
    <row r="10" spans="1:24">
      <c r="A10" s="55" t="s">
        <v>97</v>
      </c>
    </row>
    <row r="11" spans="1:24">
      <c r="A11" s="55" t="s">
        <v>108</v>
      </c>
    </row>
    <row r="12" spans="1:24">
      <c r="A12" s="55" t="s">
        <v>98</v>
      </c>
    </row>
    <row r="13" spans="1:24">
      <c r="A13" s="55" t="s">
        <v>99</v>
      </c>
    </row>
    <row r="14" spans="1:24">
      <c r="A14" s="55" t="s">
        <v>100</v>
      </c>
    </row>
    <row r="15" spans="1:24">
      <c r="A15" s="55" t="s">
        <v>101</v>
      </c>
    </row>
    <row r="16" spans="1:24">
      <c r="A16" s="55" t="s">
        <v>102</v>
      </c>
    </row>
    <row r="17" spans="1:1">
      <c r="A17" s="55" t="s">
        <v>103</v>
      </c>
    </row>
    <row r="18" spans="1:1">
      <c r="A18" s="55" t="s">
        <v>107</v>
      </c>
    </row>
    <row r="19" spans="1:1">
      <c r="A19" s="54" t="s">
        <v>104</v>
      </c>
    </row>
    <row r="20" spans="1:1">
      <c r="A20" s="55" t="s">
        <v>105</v>
      </c>
    </row>
    <row r="21" spans="1:1">
      <c r="A21" s="55" t="s">
        <v>106</v>
      </c>
    </row>
    <row r="22" spans="1:1">
      <c r="A22" s="49" t="s">
        <v>109</v>
      </c>
    </row>
    <row r="23" spans="1:1">
      <c r="A23" s="44"/>
    </row>
    <row r="24" spans="1:1">
      <c r="A24" s="44"/>
    </row>
    <row r="25" spans="1:1">
      <c r="A25" s="44"/>
    </row>
    <row r="26" spans="1:1">
      <c r="A26" s="44"/>
    </row>
    <row r="27" spans="1:1">
      <c r="A27" s="44"/>
    </row>
  </sheetData>
  <sheetProtection algorithmName="SHA-512" hashValue="RD7IaypTz7GEEjvPvRMFPazhu4cksQmwihn4l1430OB9irMFl7lojSCfAXEwwywm01c7MtVNStCGkXOKdxfYjg==" saltValue="tE4W/Z6Rso6Bm0opYjZ0LA=="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9" tint="0.79998168889431442"/>
  </sheetPr>
  <dimension ref="A1:AB11"/>
  <sheetViews>
    <sheetView view="pageBreakPreview" zoomScaleNormal="100" zoomScaleSheetLayoutView="100" workbookViewId="0">
      <selection activeCell="A12" sqref="A12"/>
    </sheetView>
  </sheetViews>
  <sheetFormatPr defaultColWidth="9.140625" defaultRowHeight="20.25"/>
  <cols>
    <col min="1" max="1" width="246.85546875" style="24" customWidth="1"/>
    <col min="2" max="16384" width="9.140625" style="2"/>
  </cols>
  <sheetData>
    <row r="1" spans="1:28" ht="21" thickBot="1">
      <c r="A1" s="45" t="s">
        <v>10</v>
      </c>
      <c r="B1" s="21"/>
      <c r="C1" s="21"/>
      <c r="D1" s="21"/>
    </row>
    <row r="2" spans="1:28" ht="21" thickTop="1">
      <c r="A2" s="56" t="s">
        <v>110</v>
      </c>
      <c r="B2" s="4"/>
      <c r="C2" s="4"/>
      <c r="D2" s="4"/>
      <c r="E2" s="4"/>
      <c r="F2" s="4"/>
      <c r="G2" s="4"/>
      <c r="H2" s="4"/>
      <c r="I2" s="4"/>
      <c r="J2" s="4"/>
      <c r="K2" s="4"/>
      <c r="L2" s="4"/>
      <c r="M2" s="4"/>
      <c r="N2" s="4"/>
      <c r="O2" s="4"/>
      <c r="P2" s="4"/>
      <c r="Q2" s="4"/>
      <c r="R2" s="4"/>
      <c r="S2" s="4"/>
      <c r="T2" s="4"/>
      <c r="U2" s="4"/>
      <c r="V2" s="4"/>
      <c r="W2" s="4"/>
      <c r="X2" s="4"/>
      <c r="Y2" s="5"/>
      <c r="Z2" s="5"/>
      <c r="AA2" s="5"/>
      <c r="AB2" s="5"/>
    </row>
    <row r="3" spans="1:28">
      <c r="A3" s="55" t="s">
        <v>111</v>
      </c>
      <c r="B3" s="4"/>
      <c r="C3" s="4"/>
      <c r="D3" s="4"/>
      <c r="E3" s="4"/>
      <c r="F3" s="4"/>
      <c r="G3" s="4"/>
      <c r="H3" s="4"/>
      <c r="I3" s="4"/>
      <c r="J3" s="4"/>
      <c r="K3" s="4"/>
      <c r="L3" s="4"/>
      <c r="M3" s="4"/>
      <c r="N3" s="4"/>
      <c r="O3" s="4"/>
      <c r="P3" s="4"/>
      <c r="Q3" s="4"/>
      <c r="R3" s="4"/>
      <c r="S3" s="4"/>
      <c r="T3" s="4"/>
      <c r="U3" s="4"/>
      <c r="V3" s="4"/>
      <c r="W3" s="4"/>
      <c r="X3" s="4"/>
      <c r="Y3" s="5"/>
      <c r="Z3" s="5"/>
      <c r="AA3" s="5"/>
      <c r="AB3" s="5"/>
    </row>
    <row r="4" spans="1:28">
      <c r="A4" s="55" t="s">
        <v>112</v>
      </c>
    </row>
    <row r="5" spans="1:28">
      <c r="A5" s="55" t="s">
        <v>113</v>
      </c>
    </row>
    <row r="6" spans="1:28">
      <c r="A6" s="55" t="s">
        <v>114</v>
      </c>
    </row>
    <row r="7" spans="1:28">
      <c r="A7" s="55" t="s">
        <v>115</v>
      </c>
    </row>
    <row r="8" spans="1:28" ht="33.75">
      <c r="A8" s="55" t="s">
        <v>116</v>
      </c>
    </row>
    <row r="9" spans="1:28">
      <c r="A9" s="56" t="s">
        <v>117</v>
      </c>
    </row>
    <row r="10" spans="1:28">
      <c r="A10" s="55" t="s">
        <v>118</v>
      </c>
    </row>
    <row r="11" spans="1:28">
      <c r="A11" s="49" t="s">
        <v>119</v>
      </c>
    </row>
  </sheetData>
  <sheetProtection algorithmName="SHA-512" hashValue="QztpJWgfinANuS5HCT771/27IQlF+u7uAwvVc4KaHX6ZuuGLe8tfIoM3kDiRFDr3RfXivjeU/1Zf+hlAc25OHg==" saltValue="A0XOK7rTBYErw+rHKvb/Yw==" spinCount="100000"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0" tint="-0.249977111117893"/>
  </sheetPr>
  <dimension ref="A1:B23"/>
  <sheetViews>
    <sheetView showGridLines="0" view="pageBreakPreview" topLeftCell="A19" zoomScaleNormal="70" zoomScaleSheetLayoutView="100" workbookViewId="0">
      <selection activeCell="B21" sqref="B21"/>
    </sheetView>
  </sheetViews>
  <sheetFormatPr defaultColWidth="9.140625" defaultRowHeight="20.25"/>
  <cols>
    <col min="1" max="1" width="44.7109375" style="31" customWidth="1"/>
    <col min="2" max="2" width="96.85546875" style="37" customWidth="1"/>
    <col min="3" max="3" width="9.140625" style="1"/>
    <col min="4" max="4" width="18.28515625" style="1" customWidth="1"/>
    <col min="5" max="16384" width="9.140625" style="1"/>
  </cols>
  <sheetData>
    <row r="1" spans="1:2" ht="85.5" customHeight="1">
      <c r="A1" s="80" t="s">
        <v>67</v>
      </c>
      <c r="B1" s="80"/>
    </row>
    <row r="2" spans="1:2" ht="40.5">
      <c r="A2" s="10" t="s">
        <v>13</v>
      </c>
      <c r="B2" s="58" t="s">
        <v>73</v>
      </c>
    </row>
    <row r="3" spans="1:2" ht="30" customHeight="1">
      <c r="A3" s="10" t="s">
        <v>18</v>
      </c>
      <c r="B3" s="57">
        <v>500149679</v>
      </c>
    </row>
    <row r="4" spans="1:2" ht="39" customHeight="1">
      <c r="A4" s="10" t="s">
        <v>15</v>
      </c>
      <c r="B4" s="58" t="s">
        <v>74</v>
      </c>
    </row>
    <row r="5" spans="1:2" ht="30" customHeight="1">
      <c r="A5" s="10" t="s">
        <v>17</v>
      </c>
      <c r="B5" s="59" t="s">
        <v>75</v>
      </c>
    </row>
    <row r="6" spans="1:2" ht="30" customHeight="1">
      <c r="A6" s="10" t="s">
        <v>16</v>
      </c>
      <c r="B6" s="59" t="s">
        <v>77</v>
      </c>
    </row>
    <row r="7" spans="1:2" ht="30" customHeight="1">
      <c r="A7" s="10" t="s">
        <v>19</v>
      </c>
      <c r="B7" s="34" t="s">
        <v>76</v>
      </c>
    </row>
    <row r="8" spans="1:2" ht="40.5" customHeight="1">
      <c r="A8" s="32" t="s">
        <v>11</v>
      </c>
      <c r="B8" s="33" t="s">
        <v>81</v>
      </c>
    </row>
    <row r="9" spans="1:2" ht="30" customHeight="1">
      <c r="A9" s="14" t="s">
        <v>12</v>
      </c>
      <c r="B9" s="33" t="s">
        <v>120</v>
      </c>
    </row>
    <row r="10" spans="1:2" ht="40.5" customHeight="1">
      <c r="A10" s="32" t="s">
        <v>8</v>
      </c>
      <c r="B10" s="60" t="s">
        <v>121</v>
      </c>
    </row>
    <row r="11" spans="1:2" ht="40.5" customHeight="1">
      <c r="A11" s="32" t="s">
        <v>9</v>
      </c>
      <c r="B11" s="58" t="s">
        <v>122</v>
      </c>
    </row>
    <row r="12" spans="1:2" ht="180.75" customHeight="1">
      <c r="A12" s="32" t="s">
        <v>20</v>
      </c>
      <c r="B12" s="61" t="s">
        <v>123</v>
      </c>
    </row>
    <row r="13" spans="1:2" ht="66" customHeight="1">
      <c r="A13" s="32" t="s">
        <v>7</v>
      </c>
      <c r="B13" s="58" t="s">
        <v>82</v>
      </c>
    </row>
    <row r="14" spans="1:2" ht="61.5" customHeight="1">
      <c r="A14" s="32" t="s">
        <v>21</v>
      </c>
      <c r="B14" s="58" t="s">
        <v>124</v>
      </c>
    </row>
    <row r="15" spans="1:2" ht="30" customHeight="1">
      <c r="A15" s="10" t="s">
        <v>3</v>
      </c>
      <c r="B15" s="34" t="s">
        <v>120</v>
      </c>
    </row>
    <row r="16" spans="1:2" ht="30" customHeight="1">
      <c r="A16" s="10" t="s">
        <v>5</v>
      </c>
      <c r="B16" s="34" t="s">
        <v>84</v>
      </c>
    </row>
    <row r="17" spans="1:2" ht="30" customHeight="1">
      <c r="A17" s="10" t="s">
        <v>6</v>
      </c>
      <c r="B17" s="35" t="s">
        <v>125</v>
      </c>
    </row>
    <row r="18" spans="1:2" ht="30" customHeight="1">
      <c r="A18" s="10" t="s">
        <v>24</v>
      </c>
      <c r="B18" s="36" t="s">
        <v>126</v>
      </c>
    </row>
    <row r="19" spans="1:2" ht="30" customHeight="1">
      <c r="A19" s="10" t="s">
        <v>4</v>
      </c>
      <c r="B19" s="36" t="s">
        <v>127</v>
      </c>
    </row>
    <row r="20" spans="1:2" ht="102" customHeight="1">
      <c r="A20" s="32" t="s">
        <v>25</v>
      </c>
      <c r="B20" s="58" t="s">
        <v>128</v>
      </c>
    </row>
    <row r="21" spans="1:2" ht="157.5" customHeight="1">
      <c r="A21" s="38" t="s">
        <v>64</v>
      </c>
      <c r="B21" s="62" t="s">
        <v>129</v>
      </c>
    </row>
    <row r="22" spans="1:2" ht="225.75" customHeight="1">
      <c r="A22" s="39" t="s">
        <v>65</v>
      </c>
      <c r="B22" s="61" t="s">
        <v>130</v>
      </c>
    </row>
    <row r="23" spans="1:2" ht="108.75" customHeight="1">
      <c r="A23" s="39" t="s">
        <v>66</v>
      </c>
      <c r="B23" s="63" t="s">
        <v>131</v>
      </c>
    </row>
  </sheetData>
  <protectedRanges>
    <protectedRange sqref="B15 B18:B19" name="разрешено для редактирования_1"/>
    <protectedRange sqref="B7" name="разрешено для редактирования_2"/>
    <protectedRange sqref="B10" name="разрешено для редактирования_1_1"/>
    <protectedRange sqref="B11" name="разрешено для редактирования_1_2"/>
    <protectedRange sqref="B12" name="разрешено для редактирования_1_3"/>
    <protectedRange sqref="B13" name="разрешено для редактирования_2_1"/>
    <protectedRange sqref="B14" name="разрешено для редактирования_1_4"/>
    <protectedRange sqref="B16" name="разрешено для редактирования_1_5"/>
    <protectedRange sqref="B20" name="разрешено для редактирования_1_6"/>
  </protectedRanges>
  <dataConsolidate link="1"/>
  <mergeCells count="1">
    <mergeCell ref="A1:B1"/>
  </mergeCells>
  <pageMargins left="0.61" right="0.28000000000000003" top="0.75" bottom="0.67" header="0.3" footer="0.3"/>
  <pageSetup paperSize="9" scale="61"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9" tint="0.39997558519241921"/>
  </sheetPr>
  <dimension ref="A1:W22"/>
  <sheetViews>
    <sheetView view="pageBreakPreview" topLeftCell="A10" zoomScale="70" zoomScaleNormal="55" zoomScaleSheetLayoutView="70" workbookViewId="0">
      <selection activeCell="A16" sqref="A16:B16"/>
    </sheetView>
  </sheetViews>
  <sheetFormatPr defaultColWidth="9.140625" defaultRowHeight="20.25"/>
  <cols>
    <col min="1" max="1" width="57.140625" style="6" customWidth="1"/>
    <col min="2" max="2" width="210.28515625" style="17" customWidth="1"/>
    <col min="3" max="23" width="9.140625" style="3"/>
    <col min="24" max="16384" width="9.140625" style="1"/>
  </cols>
  <sheetData>
    <row r="1" spans="1:2" ht="48.75" customHeight="1">
      <c r="A1" s="75" t="s">
        <v>71</v>
      </c>
      <c r="B1" s="75"/>
    </row>
    <row r="2" spans="1:2" ht="7.5" customHeight="1">
      <c r="A2" s="7"/>
    </row>
    <row r="3" spans="1:2" s="3" customFormat="1" ht="20.25" customHeight="1">
      <c r="A3" s="9" t="s">
        <v>27</v>
      </c>
      <c r="B3" s="19" t="s">
        <v>132</v>
      </c>
    </row>
    <row r="4" spans="1:2" s="3" customFormat="1" ht="20.25" customHeight="1">
      <c r="A4" s="11" t="s">
        <v>28</v>
      </c>
      <c r="B4" s="20">
        <v>1</v>
      </c>
    </row>
    <row r="5" spans="1:2" s="3" customFormat="1" ht="20.25" customHeight="1">
      <c r="A5" s="76" t="s">
        <v>47</v>
      </c>
      <c r="B5" s="77"/>
    </row>
    <row r="6" spans="1:2" s="3" customFormat="1">
      <c r="A6" s="13" t="s">
        <v>48</v>
      </c>
      <c r="B6" s="64" t="s">
        <v>133</v>
      </c>
    </row>
    <row r="7" spans="1:2" s="3" customFormat="1">
      <c r="A7" s="13" t="s">
        <v>37</v>
      </c>
      <c r="B7" s="64" t="s">
        <v>134</v>
      </c>
    </row>
    <row r="8" spans="1:2" s="3" customFormat="1">
      <c r="A8" s="13" t="s">
        <v>36</v>
      </c>
      <c r="B8" s="64" t="s">
        <v>135</v>
      </c>
    </row>
    <row r="9" spans="1:2" s="3" customFormat="1">
      <c r="A9" s="13" t="s">
        <v>72</v>
      </c>
      <c r="B9" s="65" t="s">
        <v>136</v>
      </c>
    </row>
    <row r="10" spans="1:2" s="3" customFormat="1">
      <c r="A10" s="13" t="s">
        <v>46</v>
      </c>
      <c r="B10" s="19" t="s">
        <v>137</v>
      </c>
    </row>
    <row r="11" spans="1:2" s="3" customFormat="1" ht="62.25" customHeight="1">
      <c r="A11" s="9" t="s">
        <v>29</v>
      </c>
      <c r="B11" s="19" t="s">
        <v>138</v>
      </c>
    </row>
    <row r="12" spans="1:2" s="3" customFormat="1" ht="41.25" customHeight="1">
      <c r="A12" s="9" t="s">
        <v>45</v>
      </c>
      <c r="B12" s="64" t="s">
        <v>139</v>
      </c>
    </row>
    <row r="13" spans="1:2" s="3" customFormat="1" ht="141.75">
      <c r="A13" s="9" t="s">
        <v>44</v>
      </c>
      <c r="B13" s="25" t="s">
        <v>140</v>
      </c>
    </row>
    <row r="14" spans="1:2" s="3" customFormat="1" ht="60.75" customHeight="1">
      <c r="A14" s="9" t="s">
        <v>41</v>
      </c>
      <c r="B14" s="19" t="s">
        <v>141</v>
      </c>
    </row>
    <row r="15" spans="1:2" s="3" customFormat="1" ht="60.75" customHeight="1">
      <c r="A15" s="9" t="s">
        <v>40</v>
      </c>
      <c r="B15" s="19" t="s">
        <v>142</v>
      </c>
    </row>
    <row r="16" spans="1:2" s="3" customFormat="1" ht="20.25" customHeight="1">
      <c r="A16" s="78" t="s">
        <v>34</v>
      </c>
      <c r="B16" s="79"/>
    </row>
    <row r="17" spans="1:2" s="3" customFormat="1" ht="20.25" customHeight="1">
      <c r="A17" s="12" t="s">
        <v>35</v>
      </c>
      <c r="B17" s="20">
        <v>1</v>
      </c>
    </row>
    <row r="18" spans="1:2" s="3" customFormat="1" ht="20.25" customHeight="1">
      <c r="A18" s="12" t="s">
        <v>39</v>
      </c>
      <c r="B18" s="64" t="s">
        <v>143</v>
      </c>
    </row>
    <row r="19" spans="1:2" s="3" customFormat="1" ht="20.25" customHeight="1">
      <c r="A19" s="15" t="s">
        <v>33</v>
      </c>
      <c r="B19" s="18">
        <f>B20+B21</f>
        <v>5500</v>
      </c>
    </row>
    <row r="20" spans="1:2" s="3" customFormat="1" ht="20.25" customHeight="1">
      <c r="A20" s="12" t="s">
        <v>31</v>
      </c>
      <c r="B20" s="28">
        <v>5000</v>
      </c>
    </row>
    <row r="21" spans="1:2" s="3" customFormat="1" ht="20.25" customHeight="1">
      <c r="A21" s="12" t="s">
        <v>32</v>
      </c>
      <c r="B21" s="28">
        <v>500</v>
      </c>
    </row>
    <row r="22" spans="1:2" s="3" customFormat="1" ht="63" customHeight="1">
      <c r="A22" s="9" t="s">
        <v>38</v>
      </c>
      <c r="B22" s="25" t="s">
        <v>144</v>
      </c>
    </row>
  </sheetData>
  <sheetProtection algorithmName="SHA-512" hashValue="Ql5UadtATtb/Wq15a6xorLIr1kq2P/kOeul5dw5CzKJDfyaFSY+z3QyML7WGQ2bOAok8eCg9VWwjXAc0Yne1sA==" saltValue="yuvPajFKSMDA4q1tQIoBEg==" spinCount="100000" sheet="1" objects="1" scenarios="1"/>
  <mergeCells count="3">
    <mergeCell ref="A1:B1"/>
    <mergeCell ref="A5:B5"/>
    <mergeCell ref="A16:B16"/>
  </mergeCells>
  <dataValidations count="4">
    <dataValidation type="whole" allowBlank="1" showInputMessage="1" showErrorMessage="1" errorTitle="Формат ячейки" error="Введите целое число" sqref="B4">
      <formula1>0</formula1>
      <formula2>99</formula2>
    </dataValidation>
    <dataValidation type="decimal" operator="greaterThanOrEqual" allowBlank="1" showInputMessage="1" showErrorMessage="1" errorTitle="Формат ячейки" error="Введите сумму" sqref="B21">
      <formula1>0</formula1>
    </dataValidation>
    <dataValidation type="whole" operator="greaterThan" allowBlank="1" showInputMessage="1" showErrorMessage="1" errorTitle="Формат ячейки" error="Введите целое число" sqref="B17">
      <formula1>0</formula1>
    </dataValidation>
    <dataValidation type="decimal" operator="greaterThan" allowBlank="1" showInputMessage="1" showErrorMessage="1" errorTitle="Формат ячейки" error="Введите сумму &gt;0" sqref="B20">
      <formula1>0</formula1>
    </dataValidation>
  </dataValidations>
  <pageMargins left="0.7" right="0.7" top="0.75" bottom="0.75" header="0.3" footer="0.3"/>
  <pageSetup paperSize="9" scale="32"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щим списком для выбора валюты">
          <x14:formula1>
            <xm:f>Справочник!$A$2:$A$8</xm:f>
          </x14:formula1>
          <xm:sqref>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9" tint="0.79998168889431442"/>
  </sheetPr>
  <dimension ref="A1:X5"/>
  <sheetViews>
    <sheetView view="pageBreakPreview" zoomScaleNormal="100" zoomScaleSheetLayoutView="100" workbookViewId="0">
      <selection activeCell="A3" sqref="A3"/>
    </sheetView>
  </sheetViews>
  <sheetFormatPr defaultColWidth="9.140625" defaultRowHeight="20.25"/>
  <cols>
    <col min="1" max="1" width="246.85546875" style="22" customWidth="1"/>
    <col min="2" max="16384" width="9.140625" style="1"/>
  </cols>
  <sheetData>
    <row r="1" spans="1:24" ht="21" thickBot="1">
      <c r="A1" s="45" t="s">
        <v>42</v>
      </c>
      <c r="B1" s="21"/>
    </row>
    <row r="2" spans="1:24" ht="27" thickTop="1">
      <c r="A2" s="66" t="s">
        <v>166</v>
      </c>
      <c r="B2" s="4"/>
      <c r="C2" s="4"/>
      <c r="D2" s="4"/>
      <c r="E2" s="4"/>
      <c r="F2" s="4"/>
      <c r="G2" s="4"/>
      <c r="H2" s="4"/>
      <c r="I2" s="4"/>
      <c r="J2" s="4"/>
      <c r="K2" s="4"/>
      <c r="L2" s="4"/>
      <c r="M2" s="4"/>
      <c r="N2" s="4"/>
      <c r="O2" s="4"/>
      <c r="P2" s="4"/>
      <c r="Q2" s="4"/>
      <c r="R2" s="4"/>
      <c r="S2" s="4"/>
      <c r="T2" s="4"/>
      <c r="U2" s="4"/>
      <c r="V2" s="4"/>
      <c r="W2" s="4"/>
      <c r="X2" s="4"/>
    </row>
    <row r="3" spans="1:24" ht="26.25">
      <c r="A3" s="66" t="s">
        <v>167</v>
      </c>
      <c r="B3" s="4"/>
      <c r="C3" s="4"/>
      <c r="D3" s="4"/>
      <c r="E3" s="4"/>
      <c r="F3" s="4"/>
      <c r="G3" s="4"/>
      <c r="H3" s="4"/>
      <c r="I3" s="4"/>
      <c r="J3" s="4"/>
      <c r="K3" s="4"/>
      <c r="L3" s="4"/>
      <c r="M3" s="4"/>
      <c r="N3" s="4"/>
      <c r="O3" s="4"/>
      <c r="P3" s="4"/>
      <c r="Q3" s="4"/>
      <c r="R3" s="4"/>
      <c r="S3" s="4"/>
      <c r="T3" s="4"/>
      <c r="U3" s="4"/>
      <c r="V3" s="4"/>
      <c r="W3" s="4"/>
      <c r="X3" s="4"/>
    </row>
    <row r="4" spans="1:24" ht="26.25">
      <c r="A4" s="66" t="s">
        <v>168</v>
      </c>
      <c r="B4" s="4"/>
      <c r="C4" s="4"/>
      <c r="D4" s="4"/>
      <c r="E4" s="4"/>
      <c r="F4" s="4"/>
      <c r="G4" s="4"/>
      <c r="H4" s="4"/>
      <c r="I4" s="4"/>
      <c r="J4" s="4"/>
      <c r="K4" s="4"/>
      <c r="L4" s="4"/>
      <c r="M4" s="4"/>
      <c r="N4" s="4"/>
      <c r="O4" s="4"/>
      <c r="P4" s="4"/>
      <c r="Q4" s="4"/>
      <c r="R4" s="4"/>
      <c r="S4" s="4"/>
      <c r="T4" s="4"/>
      <c r="U4" s="4"/>
      <c r="V4" s="4"/>
      <c r="W4" s="4"/>
      <c r="X4" s="4"/>
    </row>
    <row r="5" spans="1:24">
      <c r="A5" s="43"/>
    </row>
  </sheetData>
  <sheetProtection algorithmName="SHA-512" hashValue="j4WMyulVPhmWrDitDNic3tIdGFZvBYE1N5+BheOOrNQTbw6pj7ToZRuoD1VLiJymUq3feVX+fkIv2/LiL6f7zw==" saltValue="/B7flBzMfbZsCjWLPQT5ew==" spinCount="100000" sheet="1" objects="1" scenarios="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9" tint="0.79998168889431442"/>
  </sheetPr>
  <dimension ref="A1:X22"/>
  <sheetViews>
    <sheetView view="pageBreakPreview" topLeftCell="A14" zoomScaleNormal="100" zoomScaleSheetLayoutView="100" workbookViewId="0">
      <selection activeCell="A24" sqref="A24"/>
    </sheetView>
  </sheetViews>
  <sheetFormatPr defaultColWidth="9.140625" defaultRowHeight="21"/>
  <cols>
    <col min="1" max="1" width="246.85546875" style="23" customWidth="1"/>
    <col min="2" max="16384" width="9.140625" style="8"/>
  </cols>
  <sheetData>
    <row r="1" spans="1:24" s="1" customFormat="1" thickBot="1">
      <c r="A1" s="45" t="s">
        <v>30</v>
      </c>
      <c r="B1" s="21"/>
    </row>
    <row r="2" spans="1:24" s="1" customFormat="1" ht="27" thickTop="1">
      <c r="A2" s="66" t="s">
        <v>145</v>
      </c>
      <c r="B2" s="4"/>
      <c r="C2" s="4"/>
      <c r="D2" s="4"/>
      <c r="E2" s="4"/>
      <c r="F2" s="4"/>
      <c r="G2" s="4"/>
      <c r="H2" s="4"/>
      <c r="I2" s="4"/>
      <c r="J2" s="4"/>
      <c r="K2" s="4"/>
      <c r="L2" s="4"/>
      <c r="M2" s="4"/>
      <c r="N2" s="4"/>
      <c r="O2" s="4"/>
      <c r="P2" s="4"/>
      <c r="Q2" s="4"/>
      <c r="R2" s="4"/>
      <c r="S2" s="4"/>
      <c r="T2" s="4"/>
      <c r="U2" s="4"/>
      <c r="V2" s="4"/>
      <c r="W2" s="4"/>
      <c r="X2" s="4"/>
    </row>
    <row r="3" spans="1:24" s="1" customFormat="1" ht="26.25">
      <c r="A3" s="66" t="s">
        <v>146</v>
      </c>
      <c r="B3" s="4"/>
      <c r="C3" s="4"/>
      <c r="D3" s="4"/>
      <c r="E3" s="4"/>
      <c r="F3" s="4"/>
      <c r="G3" s="4"/>
      <c r="H3" s="4"/>
      <c r="I3" s="4"/>
      <c r="J3" s="4"/>
      <c r="K3" s="4"/>
      <c r="L3" s="4"/>
      <c r="M3" s="4"/>
      <c r="N3" s="4"/>
      <c r="O3" s="4"/>
      <c r="P3" s="4"/>
      <c r="Q3" s="4"/>
      <c r="R3" s="4"/>
      <c r="S3" s="4"/>
      <c r="T3" s="4"/>
      <c r="U3" s="4"/>
      <c r="V3" s="4"/>
      <c r="W3" s="4"/>
      <c r="X3" s="4"/>
    </row>
    <row r="4" spans="1:24" s="1" customFormat="1" ht="26.25">
      <c r="A4" s="66" t="s">
        <v>147</v>
      </c>
      <c r="B4" s="4"/>
      <c r="C4" s="4"/>
      <c r="D4" s="4"/>
      <c r="E4" s="4"/>
      <c r="F4" s="4"/>
      <c r="G4" s="4"/>
      <c r="H4" s="4"/>
      <c r="I4" s="4"/>
      <c r="J4" s="4"/>
      <c r="K4" s="4"/>
      <c r="L4" s="4"/>
      <c r="M4" s="4"/>
      <c r="N4" s="4"/>
      <c r="O4" s="4"/>
      <c r="P4" s="4"/>
      <c r="Q4" s="4"/>
      <c r="R4" s="4"/>
      <c r="S4" s="4"/>
      <c r="T4" s="4"/>
      <c r="U4" s="4"/>
      <c r="V4" s="4"/>
      <c r="W4" s="4"/>
      <c r="X4" s="4"/>
    </row>
    <row r="5" spans="1:24" s="1" customFormat="1" ht="20.25">
      <c r="A5" s="55" t="s">
        <v>148</v>
      </c>
    </row>
    <row r="6" spans="1:24" s="1" customFormat="1" ht="26.25">
      <c r="A6" s="66" t="s">
        <v>149</v>
      </c>
    </row>
    <row r="7" spans="1:24" ht="26.25">
      <c r="A7" s="66" t="s">
        <v>150</v>
      </c>
    </row>
    <row r="8" spans="1:24">
      <c r="A8" s="23" t="s">
        <v>151</v>
      </c>
    </row>
    <row r="9" spans="1:24" ht="26.25">
      <c r="A9" s="66" t="s">
        <v>152</v>
      </c>
    </row>
    <row r="10" spans="1:24" ht="26.25">
      <c r="A10" s="66" t="s">
        <v>153</v>
      </c>
    </row>
    <row r="11" spans="1:24" ht="26.25">
      <c r="A11" s="66" t="s">
        <v>154</v>
      </c>
    </row>
    <row r="12" spans="1:24" ht="26.25">
      <c r="A12" s="66" t="s">
        <v>155</v>
      </c>
    </row>
    <row r="13" spans="1:24" ht="26.25">
      <c r="A13" s="66" t="s">
        <v>156</v>
      </c>
    </row>
    <row r="14" spans="1:24" ht="26.25">
      <c r="A14" s="66" t="s">
        <v>157</v>
      </c>
    </row>
    <row r="15" spans="1:24" ht="26.25">
      <c r="A15" s="66" t="s">
        <v>158</v>
      </c>
    </row>
    <row r="16" spans="1:24" ht="26.25">
      <c r="A16" s="66" t="s">
        <v>159</v>
      </c>
    </row>
    <row r="17" spans="1:1" ht="26.25">
      <c r="A17" s="66" t="s">
        <v>160</v>
      </c>
    </row>
    <row r="18" spans="1:1" ht="26.25">
      <c r="A18" s="66" t="s">
        <v>161</v>
      </c>
    </row>
    <row r="19" spans="1:1" ht="26.25">
      <c r="A19" s="66" t="s">
        <v>162</v>
      </c>
    </row>
    <row r="20" spans="1:1" ht="26.25">
      <c r="A20" s="66" t="s">
        <v>163</v>
      </c>
    </row>
    <row r="21" spans="1:1" ht="26.25">
      <c r="A21" s="66" t="s">
        <v>164</v>
      </c>
    </row>
    <row r="22" spans="1:1" ht="26.25">
      <c r="A22" s="66" t="s">
        <v>165</v>
      </c>
    </row>
  </sheetData>
  <sheetProtection algorithmName="SHA-512" hashValue="ZHqkcI73puYZ19nfD38n1GlfkE1DJj9lPf9Eyq34AxYc86cOsoomaKjS9fUpIZQFg94bmYa69urbfBrGsBUQLQ==" saltValue="tAYOiwCCLm7EH+AUQc8ZIg==" spinCount="100000" sheet="1" objects="1" scenarios="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9" tint="0.79998168889431442"/>
  </sheetPr>
  <dimension ref="A1:AB11"/>
  <sheetViews>
    <sheetView view="pageBreakPreview" zoomScaleNormal="100" zoomScaleSheetLayoutView="100" workbookViewId="0">
      <selection activeCell="A11" sqref="A11"/>
    </sheetView>
  </sheetViews>
  <sheetFormatPr defaultColWidth="9.140625" defaultRowHeight="20.25"/>
  <cols>
    <col min="1" max="1" width="246.85546875" style="24" customWidth="1"/>
    <col min="2" max="16384" width="9.140625" style="2"/>
  </cols>
  <sheetData>
    <row r="1" spans="1:28" ht="21" thickBot="1">
      <c r="A1" s="45" t="s">
        <v>43</v>
      </c>
      <c r="B1" s="21"/>
      <c r="C1" s="21"/>
      <c r="D1" s="21"/>
    </row>
    <row r="2" spans="1:28" ht="27" thickTop="1">
      <c r="A2" s="66" t="s">
        <v>169</v>
      </c>
      <c r="B2" s="4"/>
      <c r="C2" s="4"/>
      <c r="D2" s="4"/>
      <c r="E2" s="4"/>
      <c r="F2" s="4"/>
      <c r="G2" s="4"/>
      <c r="H2" s="4"/>
      <c r="I2" s="4"/>
      <c r="J2" s="4"/>
      <c r="K2" s="4"/>
      <c r="L2" s="4"/>
      <c r="M2" s="4"/>
      <c r="N2" s="4"/>
      <c r="O2" s="4"/>
      <c r="P2" s="4"/>
      <c r="Q2" s="4"/>
      <c r="R2" s="4"/>
      <c r="S2" s="4"/>
      <c r="T2" s="4"/>
      <c r="U2" s="4"/>
      <c r="V2" s="4"/>
      <c r="W2" s="4"/>
      <c r="X2" s="4"/>
      <c r="Y2" s="5"/>
      <c r="Z2" s="5"/>
      <c r="AA2" s="5"/>
      <c r="AB2" s="5"/>
    </row>
    <row r="3" spans="1:28" ht="26.25">
      <c r="A3" s="66" t="s">
        <v>170</v>
      </c>
      <c r="B3" s="4"/>
      <c r="C3" s="4"/>
      <c r="D3" s="4"/>
      <c r="E3" s="4"/>
      <c r="F3" s="4"/>
      <c r="G3" s="4"/>
      <c r="H3" s="4"/>
      <c r="I3" s="4"/>
      <c r="J3" s="4"/>
      <c r="K3" s="4"/>
      <c r="L3" s="4"/>
      <c r="M3" s="4"/>
      <c r="N3" s="4"/>
      <c r="O3" s="4"/>
      <c r="P3" s="4"/>
      <c r="Q3" s="4"/>
      <c r="R3" s="4"/>
      <c r="S3" s="4"/>
      <c r="T3" s="4"/>
      <c r="U3" s="4"/>
      <c r="V3" s="4"/>
      <c r="W3" s="4"/>
      <c r="X3" s="4"/>
      <c r="Y3" s="5"/>
      <c r="Z3" s="5"/>
      <c r="AA3" s="5"/>
      <c r="AB3" s="5"/>
    </row>
    <row r="4" spans="1:28" ht="26.25">
      <c r="A4" s="66" t="s">
        <v>171</v>
      </c>
    </row>
    <row r="5" spans="1:28" ht="26.25">
      <c r="A5" s="66" t="s">
        <v>172</v>
      </c>
    </row>
    <row r="6" spans="1:28" ht="26.25">
      <c r="A6" s="66" t="s">
        <v>173</v>
      </c>
    </row>
    <row r="7" spans="1:28" ht="26.25">
      <c r="A7" s="66" t="s">
        <v>174</v>
      </c>
    </row>
    <row r="8" spans="1:28" ht="26.25">
      <c r="A8" s="66" t="s">
        <v>175</v>
      </c>
    </row>
    <row r="9" spans="1:28" ht="26.25">
      <c r="A9" s="66" t="s">
        <v>176</v>
      </c>
    </row>
    <row r="10" spans="1:28" ht="26.25">
      <c r="A10" s="66" t="s">
        <v>177</v>
      </c>
    </row>
    <row r="11" spans="1:28" ht="26.25">
      <c r="A11" s="66" t="s">
        <v>178</v>
      </c>
    </row>
  </sheetData>
  <sheetProtection algorithmName="SHA-512" hashValue="gwqXuFqf+HiKTmPnPcPHF8ALf/qwLsKyySgzy0Vxjy10h+s5DROH7zYIGs4LxflMsMk0KWZHzTILenU5EXdXlA==" saltValue="KiwvuWhqes6B11tYX8CSsg=="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aggregation'!Область_печати</vt:lpstr>
      <vt:lpstr>'Expected Result'!Область_печати</vt:lpstr>
      <vt:lpstr>'Project Activities'!Область_печати</vt:lpstr>
      <vt:lpstr>'Project Objectives'!Область_печати</vt:lpstr>
      <vt:lpstr>'Агрегация данных'!Область_печати</vt:lpstr>
      <vt:lpstr>'Задачи проекта'!Область_печати</vt:lpstr>
      <vt:lpstr>Мероприятия!Область_печати</vt:lpstr>
      <vt:lpstr>'Общие сведения'!Область_печати</vt:lpstr>
      <vt:lpstr>'Ожидаемые результаты'!Область_печати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2025-07-07T14:17:25Z</dcterms:modified>
</cp:coreProperties>
</file>